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mergency Fund" state="visible" r:id="rId5"/>
    <sheet sheetId="3" name="Sinking Funds" state="visible" r:id="rId6"/>
    <sheet sheetId="4" name="Deposits" state="visible" r:id="rId7"/>
  </sheets>
  <calcPr calcId="171027"/>
</workbook>
</file>

<file path=xl/sharedStrings.xml><?xml version="1.0" encoding="utf-8"?>
<sst xmlns="http://schemas.openxmlformats.org/spreadsheetml/2006/main" count="61" uniqueCount="56">
  <si>
    <t>Emergency Fund &amp; Sinking Funds Tracker</t>
  </si>
  <si>
    <t>Free template from MyTaxCalculator.ca · 2026 edition</t>
  </si>
  <si>
    <t>Work out how big your emergency fund should be, then plan "sinking funds" for known costs like car repairs, gifts and vacations, so they stop wrecking your budget.</t>
  </si>
  <si>
    <t>How to use it</t>
  </si>
  <si>
    <t>1.</t>
  </si>
  <si>
    <t>On "Emergency Fund", list your essential monthly costs and choose how many months to cover (3 to 6 is common).</t>
  </si>
  <si>
    <t>2.</t>
  </si>
  <si>
    <t>Enter what you have saved and what you can add each month to see when you reach the goal.</t>
  </si>
  <si>
    <t>3.</t>
  </si>
  <si>
    <t>On "Sinking Funds", add each future cost with its amount and due date. The sheet tells you what to set aside every month.</t>
  </si>
  <si>
    <t>4.</t>
  </si>
  <si>
    <t>Log deposits on "Deposits" so the saved amounts update by themselves.</t>
  </si>
  <si>
    <t>Green cells are for typing. Everything else is calculated for you.</t>
  </si>
  <si>
    <t>Good to know</t>
  </si>
  <si>
    <t>• Keep the emergency fund somewhere safe and easy to reach, like a high-interest savings account or a TFSA in cash.</t>
  </si>
  <si>
    <t>• Compare current savings and GIC rates for free at mytaxcalculator.ca/best-savings-rates.</t>
  </si>
  <si>
    <t>Estimates only, not tax or financial advice. Check current rules at canada.ca or with a qualified professional.</t>
  </si>
  <si>
    <t>More free calculators and templates: www.mytaxcalculator.ca</t>
  </si>
  <si>
    <t>Emergency Fund</t>
  </si>
  <si>
    <t>Essentials only: what you must pay if your income stopped.</t>
  </si>
  <si>
    <t>Essential monthly cost</t>
  </si>
  <si>
    <t>Amount</t>
  </si>
  <si>
    <t/>
  </si>
  <si>
    <t>Rent or mortgage</t>
  </si>
  <si>
    <t>Utilities and phone</t>
  </si>
  <si>
    <t>Groceries</t>
  </si>
  <si>
    <t>Transportation</t>
  </si>
  <si>
    <t>Insurance</t>
  </si>
  <si>
    <t>Minimum debt payments</t>
  </si>
  <si>
    <t>Other essentials</t>
  </si>
  <si>
    <t>Essential costs per month</t>
  </si>
  <si>
    <t>Months to cover</t>
  </si>
  <si>
    <t>Emergency fund goal</t>
  </si>
  <si>
    <t>Saved so far</t>
  </si>
  <si>
    <t>Monthly contribution</t>
  </si>
  <si>
    <t>Still to save</t>
  </si>
  <si>
    <t>Months to reach the goal</t>
  </si>
  <si>
    <t>Sinking Funds</t>
  </si>
  <si>
    <t>Known future costs, saved for a little each month.</t>
  </si>
  <si>
    <t>Fund</t>
  </si>
  <si>
    <t>Target amount</t>
  </si>
  <si>
    <t>Needed by</t>
  </si>
  <si>
    <t>Months left</t>
  </si>
  <si>
    <t>Set aside per month</t>
  </si>
  <si>
    <t>Progress</t>
  </si>
  <si>
    <t>Fund names for the Deposits list</t>
  </si>
  <si>
    <t>Car repairs and tires</t>
  </si>
  <si>
    <t>Emergency fund</t>
  </si>
  <si>
    <t>Holiday gifts</t>
  </si>
  <si>
    <t>Summer vacation</t>
  </si>
  <si>
    <t>Home insurance renewal</t>
  </si>
  <si>
    <t>Total per month</t>
  </si>
  <si>
    <t>Deposits</t>
  </si>
  <si>
    <t>Every time you move money into a fund, add a row. Pick the fund name from the list.</t>
  </si>
  <si>
    <t>Date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</si>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</sst>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FFFFFF"/>
      <sz val="10"/>
      <name val="Calibri"/>
    </font>
    <font>
      <b/>
      <color rgb="FF10201B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4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/>
    <xf numFmtId="0" fontId="3" fillId="0" borderId="1" xfId="0" applyFont="1" applyBorder="1" applyAlignment="1">
      <alignment vertical="center" wrapText="1"/>
    </xf>
    <xf numFmtId="164" fontId="5" fillId="0" borderId="1" xfId="0" applyNumberFormat="1" applyFont="1" applyBorder="1"/>
    <xf numFmtId="1" fontId="5" fillId="3" borderId="1" xfId="0" applyNumberFormat="1" applyFont="1" applyFill="1" applyBorder="1"/>
    <xf numFmtId="0" fontId="4" fillId="0" borderId="1" xfId="0" applyFont="1" applyBorder="1" applyAlignment="1">
      <alignment vertical="center" wrapText="1"/>
    </xf>
    <xf numFmtId="164" fontId="9" fillId="5" borderId="1" xfId="0" applyNumberFormat="1" applyFont="1" applyFill="1" applyBorder="1"/>
    <xf numFmtId="1" fontId="5" fillId="0" borderId="1" xfId="0" applyNumberFormat="1" applyFont="1" applyBorder="1"/>
    <xf numFmtId="165" fontId="5" fillId="3" borderId="1" xfId="0" applyNumberFormat="1" applyFont="1" applyFill="1" applyBorder="1"/>
    <xf numFmtId="0" fontId="5" fillId="0" borderId="1" xfId="0" applyFont="1" applyBorder="1"/>
    <xf numFmtId="9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20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34" customHeight="1" spans="1:2" x14ac:dyDescent="0.25">
      <c r="A9" s="3" t="s">
        <v>8</v>
      </c>
      <c r="B9" s="3" t="s">
        <v>9</v>
      </c>
    </row>
    <row r="10" ht="20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34" customHeight="1" spans="2:2" x14ac:dyDescent="0.25">
      <c r="B15" s="3" t="s">
        <v>14</v>
      </c>
    </row>
    <row r="16" ht="20" customHeight="1" spans="2:2" x14ac:dyDescent="0.25">
      <c r="B16" s="3" t="s">
        <v>15</v>
      </c>
    </row>
    <row r="18" spans="2:2" x14ac:dyDescent="0.25">
      <c r="B18" s="6" t="s">
        <v>16</v>
      </c>
    </row>
    <row r="19" spans="2:2" x14ac:dyDescent="0.25">
      <c r="B19" s="7" t="s">
        <v>17</v>
      </c>
    </row>
  </sheetData>
  <mergeCells count="2">
    <mergeCell ref="A1:B1"/>
    <mergeCell ref="A2:B2"/>
  </mergeCells>
  <hyperlinks>
    <hyperlink ref="B1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RowHeight="20" outlineLevelRow="0" outlineLevelCol="0" x14ac:dyDescent="55" customHeight="1"/>
  <cols>
    <col min="1" max="1" width="36" customWidth="1"/>
    <col min="2" max="2" width="18" customWidth="1"/>
    <col min="3" max="3" width="40" customWidth="1"/>
  </cols>
  <sheetData>
    <row r="1" ht="34" customHeight="1" spans="1:3" x14ac:dyDescent="0.25">
      <c r="A1" s="1" t="s">
        <v>18</v>
      </c>
      <c r="B1" s="1"/>
      <c r="C1" s="1"/>
    </row>
    <row r="2" ht="30" customHeight="1" spans="1:3" x14ac:dyDescent="0.25">
      <c r="A2" s="2" t="s">
        <v>19</v>
      </c>
      <c r="B2" s="2"/>
      <c r="C2" s="2"/>
    </row>
    <row r="4" ht="30" customHeight="1" spans="1:3" x14ac:dyDescent="0.25">
      <c r="A4" s="8" t="s">
        <v>20</v>
      </c>
      <c r="B4" s="8" t="s">
        <v>21</v>
      </c>
      <c r="C4" s="8" t="s">
        <v>22</v>
      </c>
    </row>
    <row r="5" spans="1:2" x14ac:dyDescent="0.25">
      <c r="A5" s="5" t="s">
        <v>23</v>
      </c>
      <c r="B5" s="9">
        <v>1800</v>
      </c>
    </row>
    <row r="6" spans="1:2" x14ac:dyDescent="0.25">
      <c r="A6" s="5" t="s">
        <v>24</v>
      </c>
      <c r="B6" s="9">
        <v>260</v>
      </c>
    </row>
    <row r="7" spans="1:2" x14ac:dyDescent="0.25">
      <c r="A7" s="5" t="s">
        <v>25</v>
      </c>
      <c r="B7" s="9">
        <v>650</v>
      </c>
    </row>
    <row r="8" spans="1:2" x14ac:dyDescent="0.25">
      <c r="A8" s="5" t="s">
        <v>26</v>
      </c>
      <c r="B8" s="9">
        <v>300</v>
      </c>
    </row>
    <row r="9" spans="1:2" x14ac:dyDescent="0.25">
      <c r="A9" s="5" t="s">
        <v>27</v>
      </c>
      <c r="B9" s="9">
        <v>180</v>
      </c>
    </row>
    <row r="10" spans="1:2" x14ac:dyDescent="0.25">
      <c r="A10" s="5" t="s">
        <v>28</v>
      </c>
      <c r="B10" s="9">
        <v>250</v>
      </c>
    </row>
    <row r="11" spans="1:2" x14ac:dyDescent="0.25">
      <c r="A11" s="5" t="s">
        <v>29</v>
      </c>
      <c r="B11" s="9">
        <v>150</v>
      </c>
    </row>
    <row r="12" spans="1:2" x14ac:dyDescent="0.25">
      <c r="A12" s="5"/>
      <c r="B12" s="9"/>
    </row>
    <row r="13" spans="1:2" x14ac:dyDescent="0.25">
      <c r="A13" s="5"/>
      <c r="B13" s="9"/>
    </row>
    <row r="14" spans="1:2" x14ac:dyDescent="0.25">
      <c r="A14" s="5"/>
      <c r="B14" s="9"/>
    </row>
    <row r="16" spans="1:2" x14ac:dyDescent="0.25">
      <c r="A16" s="10" t="s">
        <v>30</v>
      </c>
      <c r="B16" s="11">
        <f>SUM(B5:B14)</f>
      </c>
    </row>
    <row r="17" spans="1:2" x14ac:dyDescent="0.25">
      <c r="A17" s="10" t="s">
        <v>31</v>
      </c>
      <c r="B17" s="12">
        <v>6</v>
      </c>
    </row>
    <row r="18" spans="1:2" x14ac:dyDescent="0.25">
      <c r="A18" s="13" t="s">
        <v>32</v>
      </c>
      <c r="B18" s="14">
        <f>B16*B17</f>
      </c>
    </row>
    <row r="19" spans="1:2" x14ac:dyDescent="0.25">
      <c r="A19" s="10" t="s">
        <v>33</v>
      </c>
      <c r="B19" s="11">
        <f>SUMIF(Deposits!$B$5:$B$204,"Emergency fund",Deposits!$C$5:$C$204)</f>
      </c>
    </row>
    <row r="20" spans="1:2" x14ac:dyDescent="0.25">
      <c r="A20" s="10" t="s">
        <v>34</v>
      </c>
      <c r="B20" s="9">
        <v>400</v>
      </c>
    </row>
    <row r="21" spans="1:2" x14ac:dyDescent="0.25">
      <c r="A21" s="10" t="s">
        <v>35</v>
      </c>
      <c r="B21" s="11">
        <f>MAX(0,B18-B19)</f>
      </c>
    </row>
    <row r="22" spans="1:2" x14ac:dyDescent="0.25">
      <c r="A22" s="10" t="s">
        <v>36</v>
      </c>
      <c r="B22" s="15">
        <f>IF(B21=0,"Done!",IF(B20&lt;=0,"Add a monthly amount",ROUNDUP(B21/B20,0)))</f>
      </c>
    </row>
  </sheetData>
  <mergeCells count="2">
    <mergeCell ref="A1:C1"/>
    <mergeCell ref="A2:C2"/>
  </mergeCells>
  <dataValidations count="1">
    <dataValidation type="list" allowBlank="1" sqref="B17">
      <formula1>"3,4,5,6,9,12"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15" customWidth="1"/>
    <col min="3" max="3" width="13" customWidth="1"/>
    <col min="4" max="4" width="15" customWidth="1"/>
    <col min="5" max="5" width="12" customWidth="1"/>
    <col min="6" max="6" width="18" customWidth="1"/>
    <col min="7" max="7" width="12" customWidth="1"/>
    <col min="9" max="9" width="30" customWidth="1"/>
  </cols>
  <sheetData>
    <row r="1" ht="34" customHeight="1" spans="1:7" x14ac:dyDescent="0.25">
      <c r="A1" s="1" t="s">
        <v>37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38</v>
      </c>
      <c r="B2" s="2"/>
      <c r="C2" s="2"/>
      <c r="D2" s="2"/>
      <c r="E2" s="2"/>
      <c r="F2" s="2"/>
      <c r="G2" s="2"/>
    </row>
    <row r="4" ht="30" customHeight="1" spans="1:9" x14ac:dyDescent="0.25">
      <c r="A4" s="8" t="s">
        <v>39</v>
      </c>
      <c r="B4" s="8" t="s">
        <v>40</v>
      </c>
      <c r="C4" s="8" t="s">
        <v>41</v>
      </c>
      <c r="D4" s="8" t="s">
        <v>33</v>
      </c>
      <c r="E4" s="8" t="s">
        <v>42</v>
      </c>
      <c r="F4" s="8" t="s">
        <v>43</v>
      </c>
      <c r="G4" s="8" t="s">
        <v>44</v>
      </c>
      <c r="I4" t="s">
        <v>45</v>
      </c>
    </row>
    <row r="5" spans="1:9" x14ac:dyDescent="0.25">
      <c r="A5" s="5" t="s">
        <v>46</v>
      </c>
      <c r="B5" s="9">
        <v>1200</v>
      </c>
      <c r="C5" s="16">
        <v>46327.16666666667</v>
      </c>
      <c r="D5" s="11">
        <f>IF(A5="","",SUMIF(Deposits!$B$5:$B$204,A5,Deposits!$C$5:$C$204))</f>
      </c>
      <c r="E5" s="17">
        <f>IF(OR(A5="",C5=""),"",MAX(1,(YEAR(C5)-YEAR(TODAY()))*12+MONTH(C5)-MONTH(TODAY())))</f>
      </c>
      <c r="F5" s="11">
        <f>IF(OR(A5="",E5=""),"",MAX(0,B5-D5)/E5)</f>
      </c>
      <c r="G5" s="18">
        <f>IF(OR(A5="",N(B5)=0),"",MIN(1,D5/B5))</f>
      </c>
      <c r="I5" t="s">
        <v>47</v>
      </c>
    </row>
    <row r="6" spans="1:9" x14ac:dyDescent="0.25">
      <c r="A6" s="5" t="s">
        <v>48</v>
      </c>
      <c r="B6" s="9">
        <v>800</v>
      </c>
      <c r="C6" s="16">
        <v>46357.20833333333</v>
      </c>
      <c r="D6" s="11">
        <f>IF(A6="","",SUMIF(Deposits!$B$5:$B$204,A6,Deposits!$C$5:$C$204))</f>
      </c>
      <c r="E6" s="17">
        <f>IF(OR(A6="",C6=""),"",MAX(1,(YEAR(C6)-YEAR(TODAY()))*12+MONTH(C6)-MONTH(TODAY())))</f>
      </c>
      <c r="F6" s="11">
        <f>IF(OR(A6="",E6=""),"",MAX(0,B6-D6)/E6)</f>
      </c>
      <c r="G6" s="18">
        <f>IF(OR(A6="",N(B6)=0),"",MIN(1,D6/B6))</f>
      </c>
      <c r="I6">
        <f>IF(A5="","",A5)</f>
      </c>
    </row>
    <row r="7" spans="1:9" x14ac:dyDescent="0.25">
      <c r="A7" s="5" t="s">
        <v>49</v>
      </c>
      <c r="B7" s="9">
        <v>2500</v>
      </c>
      <c r="C7" s="16">
        <v>46569.16666666667</v>
      </c>
      <c r="D7" s="11">
        <f>IF(A7="","",SUMIF(Deposits!$B$5:$B$204,A7,Deposits!$C$5:$C$204))</f>
      </c>
      <c r="E7" s="17">
        <f>IF(OR(A7="",C7=""),"",MAX(1,(YEAR(C7)-YEAR(TODAY()))*12+MONTH(C7)-MONTH(TODAY())))</f>
      </c>
      <c r="F7" s="11">
        <f>IF(OR(A7="",E7=""),"",MAX(0,B7-D7)/E7)</f>
      </c>
      <c r="G7" s="18">
        <f>IF(OR(A7="",N(B7)=0),"",MIN(1,D7/B7))</f>
      </c>
      <c r="I7">
        <f>IF(A6="","",A6)</f>
      </c>
    </row>
    <row r="8" spans="1:9" x14ac:dyDescent="0.25">
      <c r="A8" s="5" t="s">
        <v>50</v>
      </c>
      <c r="B8" s="9">
        <v>1100</v>
      </c>
      <c r="C8" s="16">
        <v>46447.20833333333</v>
      </c>
      <c r="D8" s="11">
        <f>IF(A8="","",SUMIF(Deposits!$B$5:$B$204,A8,Deposits!$C$5:$C$204))</f>
      </c>
      <c r="E8" s="17">
        <f>IF(OR(A8="",C8=""),"",MAX(1,(YEAR(C8)-YEAR(TODAY()))*12+MONTH(C8)-MONTH(TODAY())))</f>
      </c>
      <c r="F8" s="11">
        <f>IF(OR(A8="",E8=""),"",MAX(0,B8-D8)/E8)</f>
      </c>
      <c r="G8" s="18">
        <f>IF(OR(A8="",N(B8)=0),"",MIN(1,D8/B8))</f>
      </c>
      <c r="I8">
        <f>IF(A7="","",A7)</f>
      </c>
    </row>
    <row r="9" spans="1:9" x14ac:dyDescent="0.25">
      <c r="A9" s="5"/>
      <c r="B9" s="9"/>
      <c r="C9" s="16"/>
      <c r="D9" s="11">
        <f>IF(A9="","",SUMIF(Deposits!$B$5:$B$204,A9,Deposits!$C$5:$C$204))</f>
      </c>
      <c r="E9" s="17">
        <f>IF(OR(A9="",C9=""),"",MAX(1,(YEAR(C9)-YEAR(TODAY()))*12+MONTH(C9)-MONTH(TODAY())))</f>
      </c>
      <c r="F9" s="11">
        <f>IF(OR(A9="",E9=""),"",MAX(0,B9-D9)/E9)</f>
      </c>
      <c r="G9" s="18">
        <f>IF(OR(A9="",N(B9)=0),"",MIN(1,D9/B9))</f>
      </c>
      <c r="I9">
        <f>IF(A8="","",A8)</f>
      </c>
    </row>
    <row r="10" spans="1:9" x14ac:dyDescent="0.25">
      <c r="A10" s="5"/>
      <c r="B10" s="9"/>
      <c r="C10" s="16"/>
      <c r="D10" s="11">
        <f>IF(A10="","",SUMIF(Deposits!$B$5:$B$204,A10,Deposits!$C$5:$C$204))</f>
      </c>
      <c r="E10" s="17">
        <f>IF(OR(A10="",C10=""),"",MAX(1,(YEAR(C10)-YEAR(TODAY()))*12+MONTH(C10)-MONTH(TODAY())))</f>
      </c>
      <c r="F10" s="11">
        <f>IF(OR(A10="",E10=""),"",MAX(0,B10-D10)/E10)</f>
      </c>
      <c r="G10" s="18">
        <f>IF(OR(A10="",N(B10)=0),"",MIN(1,D10/B10))</f>
      </c>
      <c r="I10">
        <f>IF(A9="","",A9)</f>
      </c>
    </row>
    <row r="11" spans="1:9" x14ac:dyDescent="0.25">
      <c r="A11" s="5"/>
      <c r="B11" s="9"/>
      <c r="C11" s="16"/>
      <c r="D11" s="11">
        <f>IF(A11="","",SUMIF(Deposits!$B$5:$B$204,A11,Deposits!$C$5:$C$204))</f>
      </c>
      <c r="E11" s="17">
        <f>IF(OR(A11="",C11=""),"",MAX(1,(YEAR(C11)-YEAR(TODAY()))*12+MONTH(C11)-MONTH(TODAY())))</f>
      </c>
      <c r="F11" s="11">
        <f>IF(OR(A11="",E11=""),"",MAX(0,B11-D11)/E11)</f>
      </c>
      <c r="G11" s="18">
        <f>IF(OR(A11="",N(B11)=0),"",MIN(1,D11/B11))</f>
      </c>
      <c r="I11">
        <f>IF(A10="","",A10)</f>
      </c>
    </row>
    <row r="12" spans="1:9" x14ac:dyDescent="0.25">
      <c r="A12" s="5"/>
      <c r="B12" s="9"/>
      <c r="C12" s="16"/>
      <c r="D12" s="11">
        <f>IF(A12="","",SUMIF(Deposits!$B$5:$B$204,A12,Deposits!$C$5:$C$204))</f>
      </c>
      <c r="E12" s="17">
        <f>IF(OR(A12="",C12=""),"",MAX(1,(YEAR(C12)-YEAR(TODAY()))*12+MONTH(C12)-MONTH(TODAY())))</f>
      </c>
      <c r="F12" s="11">
        <f>IF(OR(A12="",E12=""),"",MAX(0,B12-D12)/E12)</f>
      </c>
      <c r="G12" s="18">
        <f>IF(OR(A12="",N(B12)=0),"",MIN(1,D12/B12))</f>
      </c>
      <c r="I12">
        <f>IF(A11="","",A11)</f>
      </c>
    </row>
    <row r="13" spans="1:9" x14ac:dyDescent="0.25">
      <c r="A13" s="5"/>
      <c r="B13" s="9"/>
      <c r="C13" s="16"/>
      <c r="D13" s="11">
        <f>IF(A13="","",SUMIF(Deposits!$B$5:$B$204,A13,Deposits!$C$5:$C$204))</f>
      </c>
      <c r="E13" s="17">
        <f>IF(OR(A13="",C13=""),"",MAX(1,(YEAR(C13)-YEAR(TODAY()))*12+MONTH(C13)-MONTH(TODAY())))</f>
      </c>
      <c r="F13" s="11">
        <f>IF(OR(A13="",E13=""),"",MAX(0,B13-D13)/E13)</f>
      </c>
      <c r="G13" s="18">
        <f>IF(OR(A13="",N(B13)=0),"",MIN(1,D13/B13))</f>
      </c>
      <c r="I13">
        <f>IF(A12="","",A12)</f>
      </c>
    </row>
    <row r="14" spans="1:9" x14ac:dyDescent="0.25">
      <c r="A14" s="5"/>
      <c r="B14" s="9"/>
      <c r="C14" s="16"/>
      <c r="D14" s="11">
        <f>IF(A14="","",SUMIF(Deposits!$B$5:$B$204,A14,Deposits!$C$5:$C$204))</f>
      </c>
      <c r="E14" s="17">
        <f>IF(OR(A14="",C14=""),"",MAX(1,(YEAR(C14)-YEAR(TODAY()))*12+MONTH(C14)-MONTH(TODAY())))</f>
      </c>
      <c r="F14" s="11">
        <f>IF(OR(A14="",E14=""),"",MAX(0,B14-D14)/E14)</f>
      </c>
      <c r="G14" s="18">
        <f>IF(OR(A14="",N(B14)=0),"",MIN(1,D14/B14))</f>
      </c>
      <c r="I14">
        <f>IF(A13="","",A13)</f>
      </c>
    </row>
    <row r="15" spans="1:9" x14ac:dyDescent="0.25">
      <c r="A15" s="5"/>
      <c r="B15" s="9"/>
      <c r="C15" s="16"/>
      <c r="D15" s="11">
        <f>IF(A15="","",SUMIF(Deposits!$B$5:$B$204,A15,Deposits!$C$5:$C$204))</f>
      </c>
      <c r="E15" s="17">
        <f>IF(OR(A15="",C15=""),"",MAX(1,(YEAR(C15)-YEAR(TODAY()))*12+MONTH(C15)-MONTH(TODAY())))</f>
      </c>
      <c r="F15" s="11">
        <f>IF(OR(A15="",E15=""),"",MAX(0,B15-D15)/E15)</f>
      </c>
      <c r="G15" s="18">
        <f>IF(OR(A15="",N(B15)=0),"",MIN(1,D15/B15))</f>
      </c>
      <c r="I15">
        <f>IF(A14="","",A14)</f>
      </c>
    </row>
    <row r="16" spans="1:9" x14ac:dyDescent="0.25">
      <c r="A16" s="5"/>
      <c r="B16" s="9"/>
      <c r="C16" s="16"/>
      <c r="D16" s="11">
        <f>IF(A16="","",SUMIF(Deposits!$B$5:$B$204,A16,Deposits!$C$5:$C$204))</f>
      </c>
      <c r="E16" s="17">
        <f>IF(OR(A16="",C16=""),"",MAX(1,(YEAR(C16)-YEAR(TODAY()))*12+MONTH(C16)-MONTH(TODAY())))</f>
      </c>
      <c r="F16" s="11">
        <f>IF(OR(A16="",E16=""),"",MAX(0,B16-D16)/E16)</f>
      </c>
      <c r="G16" s="18">
        <f>IF(OR(A16="",N(B16)=0),"",MIN(1,D16/B16))</f>
      </c>
      <c r="I16">
        <f>IF(A15="","",A15)</f>
      </c>
    </row>
    <row r="17" spans="1:9" x14ac:dyDescent="0.25">
      <c r="A17" s="5"/>
      <c r="B17" s="9"/>
      <c r="C17" s="16"/>
      <c r="D17" s="11">
        <f>IF(A17="","",SUMIF(Deposits!$B$5:$B$204,A17,Deposits!$C$5:$C$204))</f>
      </c>
      <c r="E17" s="17">
        <f>IF(OR(A17="",C17=""),"",MAX(1,(YEAR(C17)-YEAR(TODAY()))*12+MONTH(C17)-MONTH(TODAY())))</f>
      </c>
      <c r="F17" s="11">
        <f>IF(OR(A17="",E17=""),"",MAX(0,B17-D17)/E17)</f>
      </c>
      <c r="G17" s="18">
        <f>IF(OR(A17="",N(B17)=0),"",MIN(1,D17/B17))</f>
      </c>
      <c r="I17">
        <f>IF(A16="","",A16)</f>
      </c>
    </row>
    <row r="18" spans="1:9" x14ac:dyDescent="0.25">
      <c r="A18" s="5"/>
      <c r="B18" s="9"/>
      <c r="C18" s="16"/>
      <c r="D18" s="11">
        <f>IF(A18="","",SUMIF(Deposits!$B$5:$B$204,A18,Deposits!$C$5:$C$204))</f>
      </c>
      <c r="E18" s="17">
        <f>IF(OR(A18="",C18=""),"",MAX(1,(YEAR(C18)-YEAR(TODAY()))*12+MONTH(C18)-MONTH(TODAY())))</f>
      </c>
      <c r="F18" s="11">
        <f>IF(OR(A18="",E18=""),"",MAX(0,B18-D18)/E18)</f>
      </c>
      <c r="G18" s="18">
        <f>IF(OR(A18="",N(B18)=0),"",MIN(1,D18/B18))</f>
      </c>
      <c r="I18">
        <f>IF(A17="","",A17)</f>
      </c>
    </row>
    <row r="19" spans="1:9" x14ac:dyDescent="0.25">
      <c r="A19" s="5"/>
      <c r="B19" s="9"/>
      <c r="C19" s="16"/>
      <c r="D19" s="11">
        <f>IF(A19="","",SUMIF(Deposits!$B$5:$B$204,A19,Deposits!$C$5:$C$204))</f>
      </c>
      <c r="E19" s="17">
        <f>IF(OR(A19="",C19=""),"",MAX(1,(YEAR(C19)-YEAR(TODAY()))*12+MONTH(C19)-MONTH(TODAY())))</f>
      </c>
      <c r="F19" s="11">
        <f>IF(OR(A19="",E19=""),"",MAX(0,B19-D19)/E19)</f>
      </c>
      <c r="G19" s="18">
        <f>IF(OR(A19="",N(B19)=0),"",MIN(1,D19/B19))</f>
      </c>
      <c r="I19">
        <f>IF(A18="","",A18)</f>
      </c>
    </row>
    <row r="20" spans="1:9" x14ac:dyDescent="0.25">
      <c r="A20" s="5"/>
      <c r="B20" s="9"/>
      <c r="C20" s="16"/>
      <c r="D20" s="11">
        <f>IF(A20="","",SUMIF(Deposits!$B$5:$B$204,A20,Deposits!$C$5:$C$204))</f>
      </c>
      <c r="E20" s="17">
        <f>IF(OR(A20="",C20=""),"",MAX(1,(YEAR(C20)-YEAR(TODAY()))*12+MONTH(C20)-MONTH(TODAY())))</f>
      </c>
      <c r="F20" s="11">
        <f>IF(OR(A20="",E20=""),"",MAX(0,B20-D20)/E20)</f>
      </c>
      <c r="G20" s="18">
        <f>IF(OR(A20="",N(B20)=0),"",MIN(1,D20/B20))</f>
      </c>
      <c r="I20">
        <f>IF(A19="","",A19)</f>
      </c>
    </row>
    <row r="21" spans="1:9" x14ac:dyDescent="0.25">
      <c r="A21" s="5"/>
      <c r="B21" s="9"/>
      <c r="C21" s="16"/>
      <c r="D21" s="11">
        <f>IF(A21="","",SUMIF(Deposits!$B$5:$B$204,A21,Deposits!$C$5:$C$204))</f>
      </c>
      <c r="E21" s="17">
        <f>IF(OR(A21="",C21=""),"",MAX(1,(YEAR(C21)-YEAR(TODAY()))*12+MONTH(C21)-MONTH(TODAY())))</f>
      </c>
      <c r="F21" s="11">
        <f>IF(OR(A21="",E21=""),"",MAX(0,B21-D21)/E21)</f>
      </c>
      <c r="G21" s="18">
        <f>IF(OR(A21="",N(B21)=0),"",MIN(1,D21/B21))</f>
      </c>
      <c r="I21">
        <f>IF(A20="","",A20)</f>
      </c>
    </row>
    <row r="22" spans="1:9" x14ac:dyDescent="0.25">
      <c r="A22" s="5"/>
      <c r="B22" s="9"/>
      <c r="C22" s="16"/>
      <c r="D22" s="11">
        <f>IF(A22="","",SUMIF(Deposits!$B$5:$B$204,A22,Deposits!$C$5:$C$204))</f>
      </c>
      <c r="E22" s="17">
        <f>IF(OR(A22="",C22=""),"",MAX(1,(YEAR(C22)-YEAR(TODAY()))*12+MONTH(C22)-MONTH(TODAY())))</f>
      </c>
      <c r="F22" s="11">
        <f>IF(OR(A22="",E22=""),"",MAX(0,B22-D22)/E22)</f>
      </c>
      <c r="G22" s="18">
        <f>IF(OR(A22="",N(B22)=0),"",MIN(1,D22/B22))</f>
      </c>
      <c r="I22">
        <f>IF(A21="","",A21)</f>
      </c>
    </row>
    <row r="23" spans="1:9" x14ac:dyDescent="0.25">
      <c r="A23" s="5"/>
      <c r="B23" s="9"/>
      <c r="C23" s="16"/>
      <c r="D23" s="11">
        <f>IF(A23="","",SUMIF(Deposits!$B$5:$B$204,A23,Deposits!$C$5:$C$204))</f>
      </c>
      <c r="E23" s="17">
        <f>IF(OR(A23="",C23=""),"",MAX(1,(YEAR(C23)-YEAR(TODAY()))*12+MONTH(C23)-MONTH(TODAY())))</f>
      </c>
      <c r="F23" s="11">
        <f>IF(OR(A23="",E23=""),"",MAX(0,B23-D23)/E23)</f>
      </c>
      <c r="G23" s="18">
        <f>IF(OR(A23="",N(B23)=0),"",MIN(1,D23/B23))</f>
      </c>
      <c r="I23">
        <f>IF(A22="","",A22)</f>
      </c>
    </row>
    <row r="24" spans="1:9" x14ac:dyDescent="0.25">
      <c r="A24" s="5"/>
      <c r="B24" s="9"/>
      <c r="C24" s="16"/>
      <c r="D24" s="11">
        <f>IF(A24="","",SUMIF(Deposits!$B$5:$B$204,A24,Deposits!$C$5:$C$204))</f>
      </c>
      <c r="E24" s="17">
        <f>IF(OR(A24="",C24=""),"",MAX(1,(YEAR(C24)-YEAR(TODAY()))*12+MONTH(C24)-MONTH(TODAY())))</f>
      </c>
      <c r="F24" s="11">
        <f>IF(OR(A24="",E24=""),"",MAX(0,B24-D24)/E24)</f>
      </c>
      <c r="G24" s="18">
        <f>IF(OR(A24="",N(B24)=0),"",MIN(1,D24/B24))</f>
      </c>
      <c r="I24">
        <f>IF(A23="","",A23)</f>
      </c>
    </row>
    <row r="25" spans="9:9" x14ac:dyDescent="0.25">
      <c r="I25">
        <f>IF(A24="","",A24)</f>
      </c>
    </row>
    <row r="26" spans="5:6" x14ac:dyDescent="0.25">
      <c r="E26" s="4" t="s">
        <v>51</v>
      </c>
      <c r="F26" s="14">
        <f>SUM(F5:F24)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28" customWidth="1"/>
    <col min="3" max="3" width="14" customWidth="1"/>
    <col min="4" max="4" width="30" customWidth="1"/>
  </cols>
  <sheetData>
    <row r="1" ht="34" customHeight="1" spans="1:4" x14ac:dyDescent="0.25">
      <c r="A1" s="1" t="s">
        <v>52</v>
      </c>
      <c r="B1" s="1"/>
      <c r="C1" s="1"/>
      <c r="D1" s="1"/>
    </row>
    <row r="2" ht="30" customHeight="1" spans="1:4" x14ac:dyDescent="0.25">
      <c r="A2" s="2" t="s">
        <v>53</v>
      </c>
      <c r="B2" s="2"/>
      <c r="C2" s="2"/>
      <c r="D2" s="2"/>
    </row>
    <row r="4" ht="30" customHeight="1" spans="1:4" x14ac:dyDescent="0.25">
      <c r="A4" s="8" t="s">
        <v>54</v>
      </c>
      <c r="B4" s="8" t="s">
        <v>39</v>
      </c>
      <c r="C4" s="8" t="s">
        <v>21</v>
      </c>
      <c r="D4" s="8" t="s">
        <v>55</v>
      </c>
    </row>
    <row r="5" spans="1:4" x14ac:dyDescent="0.25">
      <c r="A5" s="16">
        <v>46053.20833333333</v>
      </c>
      <c r="B5" s="5" t="s">
        <v>47</v>
      </c>
      <c r="C5" s="9">
        <v>400</v>
      </c>
      <c r="D5" s="5"/>
    </row>
    <row r="6" spans="1:4" x14ac:dyDescent="0.25">
      <c r="A6" s="16">
        <v>46053.20833333333</v>
      </c>
      <c r="B6" s="5" t="s">
        <v>46</v>
      </c>
      <c r="C6" s="9">
        <v>100</v>
      </c>
      <c r="D6" s="5"/>
    </row>
    <row r="7" spans="1:4" x14ac:dyDescent="0.25">
      <c r="A7" s="16"/>
      <c r="B7" s="5"/>
      <c r="C7" s="9"/>
      <c r="D7" s="5"/>
    </row>
    <row r="8" spans="1:4" x14ac:dyDescent="0.25">
      <c r="A8" s="16"/>
      <c r="B8" s="5"/>
      <c r="C8" s="9"/>
      <c r="D8" s="5"/>
    </row>
    <row r="9" spans="1:4" x14ac:dyDescent="0.25">
      <c r="A9" s="16"/>
      <c r="B9" s="5"/>
      <c r="C9" s="9"/>
      <c r="D9" s="5"/>
    </row>
    <row r="10" spans="1:4" x14ac:dyDescent="0.25">
      <c r="A10" s="16"/>
      <c r="B10" s="5"/>
      <c r="C10" s="9"/>
      <c r="D10" s="5"/>
    </row>
    <row r="11" spans="1:4" x14ac:dyDescent="0.25">
      <c r="A11" s="16"/>
      <c r="B11" s="5"/>
      <c r="C11" s="9"/>
      <c r="D11" s="5"/>
    </row>
    <row r="12" spans="1:4" x14ac:dyDescent="0.25">
      <c r="A12" s="16"/>
      <c r="B12" s="5"/>
      <c r="C12" s="9"/>
      <c r="D12" s="5"/>
    </row>
    <row r="13" spans="1:4" x14ac:dyDescent="0.25">
      <c r="A13" s="16"/>
      <c r="B13" s="5"/>
      <c r="C13" s="9"/>
      <c r="D13" s="5"/>
    </row>
    <row r="14" spans="1:4" x14ac:dyDescent="0.25">
      <c r="A14" s="16"/>
      <c r="B14" s="5"/>
      <c r="C14" s="9"/>
      <c r="D14" s="5"/>
    </row>
    <row r="15" spans="1:4" x14ac:dyDescent="0.25">
      <c r="A15" s="16"/>
      <c r="B15" s="5"/>
      <c r="C15" s="9"/>
      <c r="D15" s="5"/>
    </row>
    <row r="16" spans="1:4" x14ac:dyDescent="0.25">
      <c r="A16" s="16"/>
      <c r="B16" s="5"/>
      <c r="C16" s="9"/>
      <c r="D16" s="5"/>
    </row>
    <row r="17" spans="1:4" x14ac:dyDescent="0.25">
      <c r="A17" s="16"/>
      <c r="B17" s="5"/>
      <c r="C17" s="9"/>
      <c r="D17" s="5"/>
    </row>
    <row r="18" spans="1:4" x14ac:dyDescent="0.25">
      <c r="A18" s="16"/>
      <c r="B18" s="5"/>
      <c r="C18" s="9"/>
      <c r="D18" s="5"/>
    </row>
    <row r="19" spans="1:4" x14ac:dyDescent="0.25">
      <c r="A19" s="16"/>
      <c r="B19" s="5"/>
      <c r="C19" s="9"/>
      <c r="D19" s="5"/>
    </row>
    <row r="20" spans="1:4" x14ac:dyDescent="0.25">
      <c r="A20" s="16"/>
      <c r="B20" s="5"/>
      <c r="C20" s="9"/>
      <c r="D20" s="5"/>
    </row>
    <row r="21" spans="1:4" x14ac:dyDescent="0.25">
      <c r="A21" s="16"/>
      <c r="B21" s="5"/>
      <c r="C21" s="9"/>
      <c r="D21" s="5"/>
    </row>
    <row r="22" spans="1:4" x14ac:dyDescent="0.25">
      <c r="A22" s="16"/>
      <c r="B22" s="5"/>
      <c r="C22" s="9"/>
      <c r="D22" s="5"/>
    </row>
    <row r="23" spans="1:4" x14ac:dyDescent="0.25">
      <c r="A23" s="16"/>
      <c r="B23" s="5"/>
      <c r="C23" s="9"/>
      <c r="D23" s="5"/>
    </row>
    <row r="24" spans="1:4" x14ac:dyDescent="0.25">
      <c r="A24" s="16"/>
      <c r="B24" s="5"/>
      <c r="C24" s="9"/>
      <c r="D24" s="5"/>
    </row>
    <row r="25" spans="1:4" x14ac:dyDescent="0.25">
      <c r="A25" s="16"/>
      <c r="B25" s="5"/>
      <c r="C25" s="9"/>
      <c r="D25" s="5"/>
    </row>
    <row r="26" spans="1:4" x14ac:dyDescent="0.25">
      <c r="A26" s="16"/>
      <c r="B26" s="5"/>
      <c r="C26" s="9"/>
      <c r="D26" s="5"/>
    </row>
    <row r="27" spans="1:4" x14ac:dyDescent="0.25">
      <c r="A27" s="16"/>
      <c r="B27" s="5"/>
      <c r="C27" s="9"/>
      <c r="D27" s="5"/>
    </row>
    <row r="28" spans="1:4" x14ac:dyDescent="0.25">
      <c r="A28" s="16"/>
      <c r="B28" s="5"/>
      <c r="C28" s="9"/>
      <c r="D28" s="5"/>
    </row>
    <row r="29" spans="1:4" x14ac:dyDescent="0.25">
      <c r="A29" s="16"/>
      <c r="B29" s="5"/>
      <c r="C29" s="9"/>
      <c r="D29" s="5"/>
    </row>
    <row r="30" spans="1:4" x14ac:dyDescent="0.25">
      <c r="A30" s="16"/>
      <c r="B30" s="5"/>
      <c r="C30" s="9"/>
      <c r="D30" s="5"/>
    </row>
    <row r="31" spans="1:4" x14ac:dyDescent="0.25">
      <c r="A31" s="16"/>
      <c r="B31" s="5"/>
      <c r="C31" s="9"/>
      <c r="D31" s="5"/>
    </row>
    <row r="32" spans="1:4" x14ac:dyDescent="0.25">
      <c r="A32" s="16"/>
      <c r="B32" s="5"/>
      <c r="C32" s="9"/>
      <c r="D32" s="5"/>
    </row>
    <row r="33" spans="1:4" x14ac:dyDescent="0.25">
      <c r="A33" s="16"/>
      <c r="B33" s="5"/>
      <c r="C33" s="9"/>
      <c r="D33" s="5"/>
    </row>
    <row r="34" spans="1:4" x14ac:dyDescent="0.25">
      <c r="A34" s="16"/>
      <c r="B34" s="5"/>
      <c r="C34" s="9"/>
      <c r="D34" s="5"/>
    </row>
    <row r="35" spans="1:4" x14ac:dyDescent="0.25">
      <c r="A35" s="16"/>
      <c r="B35" s="5"/>
      <c r="C35" s="9"/>
      <c r="D35" s="5"/>
    </row>
    <row r="36" spans="1:4" x14ac:dyDescent="0.25">
      <c r="A36" s="16"/>
      <c r="B36" s="5"/>
      <c r="C36" s="9"/>
      <c r="D36" s="5"/>
    </row>
    <row r="37" spans="1:4" x14ac:dyDescent="0.25">
      <c r="A37" s="16"/>
      <c r="B37" s="5"/>
      <c r="C37" s="9"/>
      <c r="D37" s="5"/>
    </row>
    <row r="38" spans="1:4" x14ac:dyDescent="0.25">
      <c r="A38" s="16"/>
      <c r="B38" s="5"/>
      <c r="C38" s="9"/>
      <c r="D38" s="5"/>
    </row>
    <row r="39" spans="1:4" x14ac:dyDescent="0.25">
      <c r="A39" s="16"/>
      <c r="B39" s="5"/>
      <c r="C39" s="9"/>
      <c r="D39" s="5"/>
    </row>
    <row r="40" spans="1:4" x14ac:dyDescent="0.25">
      <c r="A40" s="16"/>
      <c r="B40" s="5"/>
      <c r="C40" s="9"/>
      <c r="D40" s="5"/>
    </row>
    <row r="41" spans="1:4" x14ac:dyDescent="0.25">
      <c r="A41" s="16"/>
      <c r="B41" s="5"/>
      <c r="C41" s="9"/>
      <c r="D41" s="5"/>
    </row>
    <row r="42" spans="1:4" x14ac:dyDescent="0.25">
      <c r="A42" s="16"/>
      <c r="B42" s="5"/>
      <c r="C42" s="9"/>
      <c r="D42" s="5"/>
    </row>
    <row r="43" spans="1:4" x14ac:dyDescent="0.25">
      <c r="A43" s="16"/>
      <c r="B43" s="5"/>
      <c r="C43" s="9"/>
      <c r="D43" s="5"/>
    </row>
    <row r="44" spans="1:4" x14ac:dyDescent="0.25">
      <c r="A44" s="16"/>
      <c r="B44" s="5"/>
      <c r="C44" s="9"/>
      <c r="D44" s="5"/>
    </row>
    <row r="45" spans="1:4" x14ac:dyDescent="0.25">
      <c r="A45" s="16"/>
      <c r="B45" s="5"/>
      <c r="C45" s="9"/>
      <c r="D45" s="5"/>
    </row>
    <row r="46" spans="1:4" x14ac:dyDescent="0.25">
      <c r="A46" s="16"/>
      <c r="B46" s="5"/>
      <c r="C46" s="9"/>
      <c r="D46" s="5"/>
    </row>
    <row r="47" spans="1:4" x14ac:dyDescent="0.25">
      <c r="A47" s="16"/>
      <c r="B47" s="5"/>
      <c r="C47" s="9"/>
      <c r="D47" s="5"/>
    </row>
    <row r="48" spans="1:4" x14ac:dyDescent="0.25">
      <c r="A48" s="16"/>
      <c r="B48" s="5"/>
      <c r="C48" s="9"/>
      <c r="D48" s="5"/>
    </row>
    <row r="49" spans="1:4" x14ac:dyDescent="0.25">
      <c r="A49" s="16"/>
      <c r="B49" s="5"/>
      <c r="C49" s="9"/>
      <c r="D49" s="5"/>
    </row>
    <row r="50" spans="1:4" x14ac:dyDescent="0.25">
      <c r="A50" s="16"/>
      <c r="B50" s="5"/>
      <c r="C50" s="9"/>
      <c r="D50" s="5"/>
    </row>
    <row r="51" spans="1:4" x14ac:dyDescent="0.25">
      <c r="A51" s="16"/>
      <c r="B51" s="5"/>
      <c r="C51" s="9"/>
      <c r="D51" s="5"/>
    </row>
    <row r="52" spans="1:4" x14ac:dyDescent="0.25">
      <c r="A52" s="16"/>
      <c r="B52" s="5"/>
      <c r="C52" s="9"/>
      <c r="D52" s="5"/>
    </row>
    <row r="53" spans="1:4" x14ac:dyDescent="0.25">
      <c r="A53" s="16"/>
      <c r="B53" s="5"/>
      <c r="C53" s="9"/>
      <c r="D53" s="5"/>
    </row>
    <row r="54" spans="1:4" x14ac:dyDescent="0.25">
      <c r="A54" s="16"/>
      <c r="B54" s="5"/>
      <c r="C54" s="9"/>
      <c r="D54" s="5"/>
    </row>
    <row r="55" spans="1:4" x14ac:dyDescent="0.25">
      <c r="A55" s="16"/>
      <c r="B55" s="5"/>
      <c r="C55" s="9"/>
      <c r="D55" s="5"/>
    </row>
    <row r="56" spans="1:4" x14ac:dyDescent="0.25">
      <c r="A56" s="16"/>
      <c r="B56" s="5"/>
      <c r="C56" s="9"/>
      <c r="D56" s="5"/>
    </row>
    <row r="57" spans="1:4" x14ac:dyDescent="0.25">
      <c r="A57" s="16"/>
      <c r="B57" s="5"/>
      <c r="C57" s="9"/>
      <c r="D57" s="5"/>
    </row>
    <row r="58" spans="1:4" x14ac:dyDescent="0.25">
      <c r="A58" s="16"/>
      <c r="B58" s="5"/>
      <c r="C58" s="9"/>
      <c r="D58" s="5"/>
    </row>
    <row r="59" spans="1:4" x14ac:dyDescent="0.25">
      <c r="A59" s="16"/>
      <c r="B59" s="5"/>
      <c r="C59" s="9"/>
      <c r="D59" s="5"/>
    </row>
    <row r="60" spans="1:4" x14ac:dyDescent="0.25">
      <c r="A60" s="16"/>
      <c r="B60" s="5"/>
      <c r="C60" s="9"/>
      <c r="D60" s="5"/>
    </row>
    <row r="61" spans="1:4" x14ac:dyDescent="0.25">
      <c r="A61" s="16"/>
      <c r="B61" s="5"/>
      <c r="C61" s="9"/>
      <c r="D61" s="5"/>
    </row>
    <row r="62" spans="1:4" x14ac:dyDescent="0.25">
      <c r="A62" s="16"/>
      <c r="B62" s="5"/>
      <c r="C62" s="9"/>
      <c r="D62" s="5"/>
    </row>
    <row r="63" spans="1:4" x14ac:dyDescent="0.25">
      <c r="A63" s="16"/>
      <c r="B63" s="5"/>
      <c r="C63" s="9"/>
      <c r="D63" s="5"/>
    </row>
    <row r="64" spans="1:4" x14ac:dyDescent="0.25">
      <c r="A64" s="16"/>
      <c r="B64" s="5"/>
      <c r="C64" s="9"/>
      <c r="D64" s="5"/>
    </row>
    <row r="65" spans="1:4" x14ac:dyDescent="0.25">
      <c r="A65" s="16"/>
      <c r="B65" s="5"/>
      <c r="C65" s="9"/>
      <c r="D65" s="5"/>
    </row>
    <row r="66" spans="1:4" x14ac:dyDescent="0.25">
      <c r="A66" s="16"/>
      <c r="B66" s="5"/>
      <c r="C66" s="9"/>
      <c r="D66" s="5"/>
    </row>
    <row r="67" spans="1:4" x14ac:dyDescent="0.25">
      <c r="A67" s="16"/>
      <c r="B67" s="5"/>
      <c r="C67" s="9"/>
      <c r="D67" s="5"/>
    </row>
    <row r="68" spans="1:4" x14ac:dyDescent="0.25">
      <c r="A68" s="16"/>
      <c r="B68" s="5"/>
      <c r="C68" s="9"/>
      <c r="D68" s="5"/>
    </row>
    <row r="69" spans="1:4" x14ac:dyDescent="0.25">
      <c r="A69" s="16"/>
      <c r="B69" s="5"/>
      <c r="C69" s="9"/>
      <c r="D69" s="5"/>
    </row>
    <row r="70" spans="1:4" x14ac:dyDescent="0.25">
      <c r="A70" s="16"/>
      <c r="B70" s="5"/>
      <c r="C70" s="9"/>
      <c r="D70" s="5"/>
    </row>
    <row r="71" spans="1:4" x14ac:dyDescent="0.25">
      <c r="A71" s="16"/>
      <c r="B71" s="5"/>
      <c r="C71" s="9"/>
      <c r="D71" s="5"/>
    </row>
    <row r="72" spans="1:4" x14ac:dyDescent="0.25">
      <c r="A72" s="16"/>
      <c r="B72" s="5"/>
      <c r="C72" s="9"/>
      <c r="D72" s="5"/>
    </row>
    <row r="73" spans="1:4" x14ac:dyDescent="0.25">
      <c r="A73" s="16"/>
      <c r="B73" s="5"/>
      <c r="C73" s="9"/>
      <c r="D73" s="5"/>
    </row>
    <row r="74" spans="1:4" x14ac:dyDescent="0.25">
      <c r="A74" s="16"/>
      <c r="B74" s="5"/>
      <c r="C74" s="9"/>
      <c r="D74" s="5"/>
    </row>
    <row r="75" spans="1:4" x14ac:dyDescent="0.25">
      <c r="A75" s="16"/>
      <c r="B75" s="5"/>
      <c r="C75" s="9"/>
      <c r="D75" s="5"/>
    </row>
    <row r="76" spans="1:4" x14ac:dyDescent="0.25">
      <c r="A76" s="16"/>
      <c r="B76" s="5"/>
      <c r="C76" s="9"/>
      <c r="D76" s="5"/>
    </row>
    <row r="77" spans="1:4" x14ac:dyDescent="0.25">
      <c r="A77" s="16"/>
      <c r="B77" s="5"/>
      <c r="C77" s="9"/>
      <c r="D77" s="5"/>
    </row>
    <row r="78" spans="1:4" x14ac:dyDescent="0.25">
      <c r="A78" s="16"/>
      <c r="B78" s="5"/>
      <c r="C78" s="9"/>
      <c r="D78" s="5"/>
    </row>
    <row r="79" spans="1:4" x14ac:dyDescent="0.25">
      <c r="A79" s="16"/>
      <c r="B79" s="5"/>
      <c r="C79" s="9"/>
      <c r="D79" s="5"/>
    </row>
    <row r="80" spans="1:4" x14ac:dyDescent="0.25">
      <c r="A80" s="16"/>
      <c r="B80" s="5"/>
      <c r="C80" s="9"/>
      <c r="D80" s="5"/>
    </row>
    <row r="81" spans="1:4" x14ac:dyDescent="0.25">
      <c r="A81" s="16"/>
      <c r="B81" s="5"/>
      <c r="C81" s="9"/>
      <c r="D81" s="5"/>
    </row>
    <row r="82" spans="1:4" x14ac:dyDescent="0.25">
      <c r="A82" s="16"/>
      <c r="B82" s="5"/>
      <c r="C82" s="9"/>
      <c r="D82" s="5"/>
    </row>
    <row r="83" spans="1:4" x14ac:dyDescent="0.25">
      <c r="A83" s="16"/>
      <c r="B83" s="5"/>
      <c r="C83" s="9"/>
      <c r="D83" s="5"/>
    </row>
    <row r="84" spans="1:4" x14ac:dyDescent="0.25">
      <c r="A84" s="16"/>
      <c r="B84" s="5"/>
      <c r="C84" s="9"/>
      <c r="D84" s="5"/>
    </row>
    <row r="85" spans="1:4" x14ac:dyDescent="0.25">
      <c r="A85" s="16"/>
      <c r="B85" s="5"/>
      <c r="C85" s="9"/>
      <c r="D85" s="5"/>
    </row>
    <row r="86" spans="1:4" x14ac:dyDescent="0.25">
      <c r="A86" s="16"/>
      <c r="B86" s="5"/>
      <c r="C86" s="9"/>
      <c r="D86" s="5"/>
    </row>
    <row r="87" spans="1:4" x14ac:dyDescent="0.25">
      <c r="A87" s="16"/>
      <c r="B87" s="5"/>
      <c r="C87" s="9"/>
      <c r="D87" s="5"/>
    </row>
    <row r="88" spans="1:4" x14ac:dyDescent="0.25">
      <c r="A88" s="16"/>
      <c r="B88" s="5"/>
      <c r="C88" s="9"/>
      <c r="D88" s="5"/>
    </row>
    <row r="89" spans="1:4" x14ac:dyDescent="0.25">
      <c r="A89" s="16"/>
      <c r="B89" s="5"/>
      <c r="C89" s="9"/>
      <c r="D89" s="5"/>
    </row>
    <row r="90" spans="1:4" x14ac:dyDescent="0.25">
      <c r="A90" s="16"/>
      <c r="B90" s="5"/>
      <c r="C90" s="9"/>
      <c r="D90" s="5"/>
    </row>
    <row r="91" spans="1:4" x14ac:dyDescent="0.25">
      <c r="A91" s="16"/>
      <c r="B91" s="5"/>
      <c r="C91" s="9"/>
      <c r="D91" s="5"/>
    </row>
    <row r="92" spans="1:4" x14ac:dyDescent="0.25">
      <c r="A92" s="16"/>
      <c r="B92" s="5"/>
      <c r="C92" s="9"/>
      <c r="D92" s="5"/>
    </row>
    <row r="93" spans="1:4" x14ac:dyDescent="0.25">
      <c r="A93" s="16"/>
      <c r="B93" s="5"/>
      <c r="C93" s="9"/>
      <c r="D93" s="5"/>
    </row>
    <row r="94" spans="1:4" x14ac:dyDescent="0.25">
      <c r="A94" s="16"/>
      <c r="B94" s="5"/>
      <c r="C94" s="9"/>
      <c r="D94" s="5"/>
    </row>
    <row r="95" spans="1:4" x14ac:dyDescent="0.25">
      <c r="A95" s="16"/>
      <c r="B95" s="5"/>
      <c r="C95" s="9"/>
      <c r="D95" s="5"/>
    </row>
    <row r="96" spans="1:4" x14ac:dyDescent="0.25">
      <c r="A96" s="16"/>
      <c r="B96" s="5"/>
      <c r="C96" s="9"/>
      <c r="D96" s="5"/>
    </row>
    <row r="97" spans="1:4" x14ac:dyDescent="0.25">
      <c r="A97" s="16"/>
      <c r="B97" s="5"/>
      <c r="C97" s="9"/>
      <c r="D97" s="5"/>
    </row>
    <row r="98" spans="1:4" x14ac:dyDescent="0.25">
      <c r="A98" s="16"/>
      <c r="B98" s="5"/>
      <c r="C98" s="9"/>
      <c r="D98" s="5"/>
    </row>
    <row r="99" spans="1:4" x14ac:dyDescent="0.25">
      <c r="A99" s="16"/>
      <c r="B99" s="5"/>
      <c r="C99" s="9"/>
      <c r="D99" s="5"/>
    </row>
    <row r="100" spans="1:4" x14ac:dyDescent="0.25">
      <c r="A100" s="16"/>
      <c r="B100" s="5"/>
      <c r="C100" s="9"/>
      <c r="D100" s="5"/>
    </row>
    <row r="101" spans="1:4" x14ac:dyDescent="0.25">
      <c r="A101" s="16"/>
      <c r="B101" s="5"/>
      <c r="C101" s="9"/>
      <c r="D101" s="5"/>
    </row>
    <row r="102" spans="1:4" x14ac:dyDescent="0.25">
      <c r="A102" s="16"/>
      <c r="B102" s="5"/>
      <c r="C102" s="9"/>
      <c r="D102" s="5"/>
    </row>
    <row r="103" spans="1:4" x14ac:dyDescent="0.25">
      <c r="A103" s="16"/>
      <c r="B103" s="5"/>
      <c r="C103" s="9"/>
      <c r="D103" s="5"/>
    </row>
    <row r="104" spans="1:4" x14ac:dyDescent="0.25">
      <c r="A104" s="16"/>
      <c r="B104" s="5"/>
      <c r="C104" s="9"/>
      <c r="D104" s="5"/>
    </row>
    <row r="105" spans="1:4" x14ac:dyDescent="0.25">
      <c r="A105" s="16"/>
      <c r="B105" s="5"/>
      <c r="C105" s="9"/>
      <c r="D105" s="5"/>
    </row>
    <row r="106" spans="1:4" x14ac:dyDescent="0.25">
      <c r="A106" s="16"/>
      <c r="B106" s="5"/>
      <c r="C106" s="9"/>
      <c r="D106" s="5"/>
    </row>
    <row r="107" spans="1:4" x14ac:dyDescent="0.25">
      <c r="A107" s="16"/>
      <c r="B107" s="5"/>
      <c r="C107" s="9"/>
      <c r="D107" s="5"/>
    </row>
    <row r="108" spans="1:4" x14ac:dyDescent="0.25">
      <c r="A108" s="16"/>
      <c r="B108" s="5"/>
      <c r="C108" s="9"/>
      <c r="D108" s="5"/>
    </row>
    <row r="109" spans="1:4" x14ac:dyDescent="0.25">
      <c r="A109" s="16"/>
      <c r="B109" s="5"/>
      <c r="C109" s="9"/>
      <c r="D109" s="5"/>
    </row>
    <row r="110" spans="1:4" x14ac:dyDescent="0.25">
      <c r="A110" s="16"/>
      <c r="B110" s="5"/>
      <c r="C110" s="9"/>
      <c r="D110" s="5"/>
    </row>
    <row r="111" spans="1:4" x14ac:dyDescent="0.25">
      <c r="A111" s="16"/>
      <c r="B111" s="5"/>
      <c r="C111" s="9"/>
      <c r="D111" s="5"/>
    </row>
    <row r="112" spans="1:4" x14ac:dyDescent="0.25">
      <c r="A112" s="16"/>
      <c r="B112" s="5"/>
      <c r="C112" s="9"/>
      <c r="D112" s="5"/>
    </row>
    <row r="113" spans="1:4" x14ac:dyDescent="0.25">
      <c r="A113" s="16"/>
      <c r="B113" s="5"/>
      <c r="C113" s="9"/>
      <c r="D113" s="5"/>
    </row>
    <row r="114" spans="1:4" x14ac:dyDescent="0.25">
      <c r="A114" s="16"/>
      <c r="B114" s="5"/>
      <c r="C114" s="9"/>
      <c r="D114" s="5"/>
    </row>
    <row r="115" spans="1:4" x14ac:dyDescent="0.25">
      <c r="A115" s="16"/>
      <c r="B115" s="5"/>
      <c r="C115" s="9"/>
      <c r="D115" s="5"/>
    </row>
    <row r="116" spans="1:4" x14ac:dyDescent="0.25">
      <c r="A116" s="16"/>
      <c r="B116" s="5"/>
      <c r="C116" s="9"/>
      <c r="D116" s="5"/>
    </row>
    <row r="117" spans="1:4" x14ac:dyDescent="0.25">
      <c r="A117" s="16"/>
      <c r="B117" s="5"/>
      <c r="C117" s="9"/>
      <c r="D117" s="5"/>
    </row>
    <row r="118" spans="1:4" x14ac:dyDescent="0.25">
      <c r="A118" s="16"/>
      <c r="B118" s="5"/>
      <c r="C118" s="9"/>
      <c r="D118" s="5"/>
    </row>
    <row r="119" spans="1:4" x14ac:dyDescent="0.25">
      <c r="A119" s="16"/>
      <c r="B119" s="5"/>
      <c r="C119" s="9"/>
      <c r="D119" s="5"/>
    </row>
    <row r="120" spans="1:4" x14ac:dyDescent="0.25">
      <c r="A120" s="16"/>
      <c r="B120" s="5"/>
      <c r="C120" s="9"/>
      <c r="D120" s="5"/>
    </row>
    <row r="121" spans="1:4" x14ac:dyDescent="0.25">
      <c r="A121" s="16"/>
      <c r="B121" s="5"/>
      <c r="C121" s="9"/>
      <c r="D121" s="5"/>
    </row>
    <row r="122" spans="1:4" x14ac:dyDescent="0.25">
      <c r="A122" s="16"/>
      <c r="B122" s="5"/>
      <c r="C122" s="9"/>
      <c r="D122" s="5"/>
    </row>
    <row r="123" spans="1:4" x14ac:dyDescent="0.25">
      <c r="A123" s="16"/>
      <c r="B123" s="5"/>
      <c r="C123" s="9"/>
      <c r="D123" s="5"/>
    </row>
    <row r="124" spans="1:4" x14ac:dyDescent="0.25">
      <c r="A124" s="16"/>
      <c r="B124" s="5"/>
      <c r="C124" s="9"/>
      <c r="D124" s="5"/>
    </row>
    <row r="125" spans="1:4" x14ac:dyDescent="0.25">
      <c r="A125" s="16"/>
      <c r="B125" s="5"/>
      <c r="C125" s="9"/>
      <c r="D125" s="5"/>
    </row>
    <row r="126" spans="1:4" x14ac:dyDescent="0.25">
      <c r="A126" s="16"/>
      <c r="B126" s="5"/>
      <c r="C126" s="9"/>
      <c r="D126" s="5"/>
    </row>
    <row r="127" spans="1:4" x14ac:dyDescent="0.25">
      <c r="A127" s="16"/>
      <c r="B127" s="5"/>
      <c r="C127" s="9"/>
      <c r="D127" s="5"/>
    </row>
    <row r="128" spans="1:4" x14ac:dyDescent="0.25">
      <c r="A128" s="16"/>
      <c r="B128" s="5"/>
      <c r="C128" s="9"/>
      <c r="D128" s="5"/>
    </row>
    <row r="129" spans="1:4" x14ac:dyDescent="0.25">
      <c r="A129" s="16"/>
      <c r="B129" s="5"/>
      <c r="C129" s="9"/>
      <c r="D129" s="5"/>
    </row>
    <row r="130" spans="1:4" x14ac:dyDescent="0.25">
      <c r="A130" s="16"/>
      <c r="B130" s="5"/>
      <c r="C130" s="9"/>
      <c r="D130" s="5"/>
    </row>
    <row r="131" spans="1:4" x14ac:dyDescent="0.25">
      <c r="A131" s="16"/>
      <c r="B131" s="5"/>
      <c r="C131" s="9"/>
      <c r="D131" s="5"/>
    </row>
    <row r="132" spans="1:4" x14ac:dyDescent="0.25">
      <c r="A132" s="16"/>
      <c r="B132" s="5"/>
      <c r="C132" s="9"/>
      <c r="D132" s="5"/>
    </row>
    <row r="133" spans="1:4" x14ac:dyDescent="0.25">
      <c r="A133" s="16"/>
      <c r="B133" s="5"/>
      <c r="C133" s="9"/>
      <c r="D133" s="5"/>
    </row>
    <row r="134" spans="1:4" x14ac:dyDescent="0.25">
      <c r="A134" s="16"/>
      <c r="B134" s="5"/>
      <c r="C134" s="9"/>
      <c r="D134" s="5"/>
    </row>
    <row r="135" spans="1:4" x14ac:dyDescent="0.25">
      <c r="A135" s="16"/>
      <c r="B135" s="5"/>
      <c r="C135" s="9"/>
      <c r="D135" s="5"/>
    </row>
    <row r="136" spans="1:4" x14ac:dyDescent="0.25">
      <c r="A136" s="16"/>
      <c r="B136" s="5"/>
      <c r="C136" s="9"/>
      <c r="D136" s="5"/>
    </row>
    <row r="137" spans="1:4" x14ac:dyDescent="0.25">
      <c r="A137" s="16"/>
      <c r="B137" s="5"/>
      <c r="C137" s="9"/>
      <c r="D137" s="5"/>
    </row>
    <row r="138" spans="1:4" x14ac:dyDescent="0.25">
      <c r="A138" s="16"/>
      <c r="B138" s="5"/>
      <c r="C138" s="9"/>
      <c r="D138" s="5"/>
    </row>
    <row r="139" spans="1:4" x14ac:dyDescent="0.25">
      <c r="A139" s="16"/>
      <c r="B139" s="5"/>
      <c r="C139" s="9"/>
      <c r="D139" s="5"/>
    </row>
    <row r="140" spans="1:4" x14ac:dyDescent="0.25">
      <c r="A140" s="16"/>
      <c r="B140" s="5"/>
      <c r="C140" s="9"/>
      <c r="D140" s="5"/>
    </row>
    <row r="141" spans="1:4" x14ac:dyDescent="0.25">
      <c r="A141" s="16"/>
      <c r="B141" s="5"/>
      <c r="C141" s="9"/>
      <c r="D141" s="5"/>
    </row>
    <row r="142" spans="1:4" x14ac:dyDescent="0.25">
      <c r="A142" s="16"/>
      <c r="B142" s="5"/>
      <c r="C142" s="9"/>
      <c r="D142" s="5"/>
    </row>
    <row r="143" spans="1:4" x14ac:dyDescent="0.25">
      <c r="A143" s="16"/>
      <c r="B143" s="5"/>
      <c r="C143" s="9"/>
      <c r="D143" s="5"/>
    </row>
    <row r="144" spans="1:4" x14ac:dyDescent="0.25">
      <c r="A144" s="16"/>
      <c r="B144" s="5"/>
      <c r="C144" s="9"/>
      <c r="D144" s="5"/>
    </row>
    <row r="145" spans="1:4" x14ac:dyDescent="0.25">
      <c r="A145" s="16"/>
      <c r="B145" s="5"/>
      <c r="C145" s="9"/>
      <c r="D145" s="5"/>
    </row>
    <row r="146" spans="1:4" x14ac:dyDescent="0.25">
      <c r="A146" s="16"/>
      <c r="B146" s="5"/>
      <c r="C146" s="9"/>
      <c r="D146" s="5"/>
    </row>
    <row r="147" spans="1:4" x14ac:dyDescent="0.25">
      <c r="A147" s="16"/>
      <c r="B147" s="5"/>
      <c r="C147" s="9"/>
      <c r="D147" s="5"/>
    </row>
    <row r="148" spans="1:4" x14ac:dyDescent="0.25">
      <c r="A148" s="16"/>
      <c r="B148" s="5"/>
      <c r="C148" s="9"/>
      <c r="D148" s="5"/>
    </row>
    <row r="149" spans="1:4" x14ac:dyDescent="0.25">
      <c r="A149" s="16"/>
      <c r="B149" s="5"/>
      <c r="C149" s="9"/>
      <c r="D149" s="5"/>
    </row>
    <row r="150" spans="1:4" x14ac:dyDescent="0.25">
      <c r="A150" s="16"/>
      <c r="B150" s="5"/>
      <c r="C150" s="9"/>
      <c r="D150" s="5"/>
    </row>
    <row r="151" spans="1:4" x14ac:dyDescent="0.25">
      <c r="A151" s="16"/>
      <c r="B151" s="5"/>
      <c r="C151" s="9"/>
      <c r="D151" s="5"/>
    </row>
    <row r="152" spans="1:4" x14ac:dyDescent="0.25">
      <c r="A152" s="16"/>
      <c r="B152" s="5"/>
      <c r="C152" s="9"/>
      <c r="D152" s="5"/>
    </row>
    <row r="153" spans="1:4" x14ac:dyDescent="0.25">
      <c r="A153" s="16"/>
      <c r="B153" s="5"/>
      <c r="C153" s="9"/>
      <c r="D153" s="5"/>
    </row>
    <row r="154" spans="1:4" x14ac:dyDescent="0.25">
      <c r="A154" s="16"/>
      <c r="B154" s="5"/>
      <c r="C154" s="9"/>
      <c r="D154" s="5"/>
    </row>
    <row r="155" spans="1:4" x14ac:dyDescent="0.25">
      <c r="A155" s="16"/>
      <c r="B155" s="5"/>
      <c r="C155" s="9"/>
      <c r="D155" s="5"/>
    </row>
    <row r="156" spans="1:4" x14ac:dyDescent="0.25">
      <c r="A156" s="16"/>
      <c r="B156" s="5"/>
      <c r="C156" s="9"/>
      <c r="D156" s="5"/>
    </row>
    <row r="157" spans="1:4" x14ac:dyDescent="0.25">
      <c r="A157" s="16"/>
      <c r="B157" s="5"/>
      <c r="C157" s="9"/>
      <c r="D157" s="5"/>
    </row>
    <row r="158" spans="1:4" x14ac:dyDescent="0.25">
      <c r="A158" s="16"/>
      <c r="B158" s="5"/>
      <c r="C158" s="9"/>
      <c r="D158" s="5"/>
    </row>
    <row r="159" spans="1:4" x14ac:dyDescent="0.25">
      <c r="A159" s="16"/>
      <c r="B159" s="5"/>
      <c r="C159" s="9"/>
      <c r="D159" s="5"/>
    </row>
    <row r="160" spans="1:4" x14ac:dyDescent="0.25">
      <c r="A160" s="16"/>
      <c r="B160" s="5"/>
      <c r="C160" s="9"/>
      <c r="D160" s="5"/>
    </row>
    <row r="161" spans="1:4" x14ac:dyDescent="0.25">
      <c r="A161" s="16"/>
      <c r="B161" s="5"/>
      <c r="C161" s="9"/>
      <c r="D161" s="5"/>
    </row>
    <row r="162" spans="1:4" x14ac:dyDescent="0.25">
      <c r="A162" s="16"/>
      <c r="B162" s="5"/>
      <c r="C162" s="9"/>
      <c r="D162" s="5"/>
    </row>
    <row r="163" spans="1:4" x14ac:dyDescent="0.25">
      <c r="A163" s="16"/>
      <c r="B163" s="5"/>
      <c r="C163" s="9"/>
      <c r="D163" s="5"/>
    </row>
    <row r="164" spans="1:4" x14ac:dyDescent="0.25">
      <c r="A164" s="16"/>
      <c r="B164" s="5"/>
      <c r="C164" s="9"/>
      <c r="D164" s="5"/>
    </row>
    <row r="165" spans="1:4" x14ac:dyDescent="0.25">
      <c r="A165" s="16"/>
      <c r="B165" s="5"/>
      <c r="C165" s="9"/>
      <c r="D165" s="5"/>
    </row>
    <row r="166" spans="1:4" x14ac:dyDescent="0.25">
      <c r="A166" s="16"/>
      <c r="B166" s="5"/>
      <c r="C166" s="9"/>
      <c r="D166" s="5"/>
    </row>
    <row r="167" spans="1:4" x14ac:dyDescent="0.25">
      <c r="A167" s="16"/>
      <c r="B167" s="5"/>
      <c r="C167" s="9"/>
      <c r="D167" s="5"/>
    </row>
    <row r="168" spans="1:4" x14ac:dyDescent="0.25">
      <c r="A168" s="16"/>
      <c r="B168" s="5"/>
      <c r="C168" s="9"/>
      <c r="D168" s="5"/>
    </row>
    <row r="169" spans="1:4" x14ac:dyDescent="0.25">
      <c r="A169" s="16"/>
      <c r="B169" s="5"/>
      <c r="C169" s="9"/>
      <c r="D169" s="5"/>
    </row>
    <row r="170" spans="1:4" x14ac:dyDescent="0.25">
      <c r="A170" s="16"/>
      <c r="B170" s="5"/>
      <c r="C170" s="9"/>
      <c r="D170" s="5"/>
    </row>
    <row r="171" spans="1:4" x14ac:dyDescent="0.25">
      <c r="A171" s="16"/>
      <c r="B171" s="5"/>
      <c r="C171" s="9"/>
      <c r="D171" s="5"/>
    </row>
    <row r="172" spans="1:4" x14ac:dyDescent="0.25">
      <c r="A172" s="16"/>
      <c r="B172" s="5"/>
      <c r="C172" s="9"/>
      <c r="D172" s="5"/>
    </row>
    <row r="173" spans="1:4" x14ac:dyDescent="0.25">
      <c r="A173" s="16"/>
      <c r="B173" s="5"/>
      <c r="C173" s="9"/>
      <c r="D173" s="5"/>
    </row>
    <row r="174" spans="1:4" x14ac:dyDescent="0.25">
      <c r="A174" s="16"/>
      <c r="B174" s="5"/>
      <c r="C174" s="9"/>
      <c r="D174" s="5"/>
    </row>
    <row r="175" spans="1:4" x14ac:dyDescent="0.25">
      <c r="A175" s="16"/>
      <c r="B175" s="5"/>
      <c r="C175" s="9"/>
      <c r="D175" s="5"/>
    </row>
    <row r="176" spans="1:4" x14ac:dyDescent="0.25">
      <c r="A176" s="16"/>
      <c r="B176" s="5"/>
      <c r="C176" s="9"/>
      <c r="D176" s="5"/>
    </row>
    <row r="177" spans="1:4" x14ac:dyDescent="0.25">
      <c r="A177" s="16"/>
      <c r="B177" s="5"/>
      <c r="C177" s="9"/>
      <c r="D177" s="5"/>
    </row>
    <row r="178" spans="1:4" x14ac:dyDescent="0.25">
      <c r="A178" s="16"/>
      <c r="B178" s="5"/>
      <c r="C178" s="9"/>
      <c r="D178" s="5"/>
    </row>
    <row r="179" spans="1:4" x14ac:dyDescent="0.25">
      <c r="A179" s="16"/>
      <c r="B179" s="5"/>
      <c r="C179" s="9"/>
      <c r="D179" s="5"/>
    </row>
    <row r="180" spans="1:4" x14ac:dyDescent="0.25">
      <c r="A180" s="16"/>
      <c r="B180" s="5"/>
      <c r="C180" s="9"/>
      <c r="D180" s="5"/>
    </row>
    <row r="181" spans="1:4" x14ac:dyDescent="0.25">
      <c r="A181" s="16"/>
      <c r="B181" s="5"/>
      <c r="C181" s="9"/>
      <c r="D181" s="5"/>
    </row>
    <row r="182" spans="1:4" x14ac:dyDescent="0.25">
      <c r="A182" s="16"/>
      <c r="B182" s="5"/>
      <c r="C182" s="9"/>
      <c r="D182" s="5"/>
    </row>
    <row r="183" spans="1:4" x14ac:dyDescent="0.25">
      <c r="A183" s="16"/>
      <c r="B183" s="5"/>
      <c r="C183" s="9"/>
      <c r="D183" s="5"/>
    </row>
    <row r="184" spans="1:4" x14ac:dyDescent="0.25">
      <c r="A184" s="16"/>
      <c r="B184" s="5"/>
      <c r="C184" s="9"/>
      <c r="D184" s="5"/>
    </row>
    <row r="185" spans="1:4" x14ac:dyDescent="0.25">
      <c r="A185" s="16"/>
      <c r="B185" s="5"/>
      <c r="C185" s="9"/>
      <c r="D185" s="5"/>
    </row>
    <row r="186" spans="1:4" x14ac:dyDescent="0.25">
      <c r="A186" s="16"/>
      <c r="B186" s="5"/>
      <c r="C186" s="9"/>
      <c r="D186" s="5"/>
    </row>
    <row r="187" spans="1:4" x14ac:dyDescent="0.25">
      <c r="A187" s="16"/>
      <c r="B187" s="5"/>
      <c r="C187" s="9"/>
      <c r="D187" s="5"/>
    </row>
    <row r="188" spans="1:4" x14ac:dyDescent="0.25">
      <c r="A188" s="16"/>
      <c r="B188" s="5"/>
      <c r="C188" s="9"/>
      <c r="D188" s="5"/>
    </row>
    <row r="189" spans="1:4" x14ac:dyDescent="0.25">
      <c r="A189" s="16"/>
      <c r="B189" s="5"/>
      <c r="C189" s="9"/>
      <c r="D189" s="5"/>
    </row>
    <row r="190" spans="1:4" x14ac:dyDescent="0.25">
      <c r="A190" s="16"/>
      <c r="B190" s="5"/>
      <c r="C190" s="9"/>
      <c r="D190" s="5"/>
    </row>
    <row r="191" spans="1:4" x14ac:dyDescent="0.25">
      <c r="A191" s="16"/>
      <c r="B191" s="5"/>
      <c r="C191" s="9"/>
      <c r="D191" s="5"/>
    </row>
    <row r="192" spans="1:4" x14ac:dyDescent="0.25">
      <c r="A192" s="16"/>
      <c r="B192" s="5"/>
      <c r="C192" s="9"/>
      <c r="D192" s="5"/>
    </row>
    <row r="193" spans="1:4" x14ac:dyDescent="0.25">
      <c r="A193" s="16"/>
      <c r="B193" s="5"/>
      <c r="C193" s="9"/>
      <c r="D193" s="5"/>
    </row>
    <row r="194" spans="1:4" x14ac:dyDescent="0.25">
      <c r="A194" s="16"/>
      <c r="B194" s="5"/>
      <c r="C194" s="9"/>
      <c r="D194" s="5"/>
    </row>
    <row r="195" spans="1:4" x14ac:dyDescent="0.25">
      <c r="A195" s="16"/>
      <c r="B195" s="5"/>
      <c r="C195" s="9"/>
      <c r="D195" s="5"/>
    </row>
    <row r="196" spans="1:4" x14ac:dyDescent="0.25">
      <c r="A196" s="16"/>
      <c r="B196" s="5"/>
      <c r="C196" s="9"/>
      <c r="D196" s="5"/>
    </row>
    <row r="197" spans="1:4" x14ac:dyDescent="0.25">
      <c r="A197" s="16"/>
      <c r="B197" s="5"/>
      <c r="C197" s="9"/>
      <c r="D197" s="5"/>
    </row>
    <row r="198" spans="1:4" x14ac:dyDescent="0.25">
      <c r="A198" s="16"/>
      <c r="B198" s="5"/>
      <c r="C198" s="9"/>
      <c r="D198" s="5"/>
    </row>
    <row r="199" spans="1:4" x14ac:dyDescent="0.25">
      <c r="A199" s="16"/>
      <c r="B199" s="5"/>
      <c r="C199" s="9"/>
      <c r="D199" s="5"/>
    </row>
    <row r="200" spans="1:4" x14ac:dyDescent="0.25">
      <c r="A200" s="16"/>
      <c r="B200" s="5"/>
      <c r="C200" s="9"/>
      <c r="D200" s="5"/>
    </row>
    <row r="201" spans="1:4" x14ac:dyDescent="0.25">
      <c r="A201" s="16"/>
      <c r="B201" s="5"/>
      <c r="C201" s="9"/>
      <c r="D201" s="5"/>
    </row>
    <row r="202" spans="1:4" x14ac:dyDescent="0.25">
      <c r="A202" s="16"/>
      <c r="B202" s="5"/>
      <c r="C202" s="9"/>
      <c r="D202" s="5"/>
    </row>
    <row r="203" spans="1:4" x14ac:dyDescent="0.25">
      <c r="A203" s="16"/>
      <c r="B203" s="5"/>
      <c r="C203" s="9"/>
      <c r="D203" s="5"/>
    </row>
    <row r="204" spans="1:4" x14ac:dyDescent="0.25">
      <c r="A204" s="16"/>
      <c r="B204" s="5"/>
      <c r="C204" s="9"/>
      <c r="D204" s="5"/>
    </row>
  </sheetData>
  <mergeCells count="2">
    <mergeCell ref="A1:D1"/>
    <mergeCell ref="A2:D2"/>
  </mergeCells>
  <dataValidations count="2">
    <dataValidation type="list" allowBlank="1" sqref="B10:B204">
      <formula1>'Sinking Funds'!$I$5:$I$25</formula1>
    </dataValidation>
    <dataValidation type="list" allowBlank="1" sqref="B5:B204">
      <formula1>'Sinking Funds'!$I$5:$I$25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Emergency Fund</vt:lpstr>
      <vt:lpstr>Sinking Funds</vt:lpstr>
      <vt:lpstr>Deposits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Emergency Fund and Sinking Funds Tracker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