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xpense Log" state="visible" r:id="rId5"/>
    <sheet sheetId="3" name="Credit Estimate" state="visible" r:id="rId6"/>
  </sheets>
  <calcPr calcId="171027"/>
</workbook>
</file>

<file path=xl/sharedStrings.xml><?xml version="1.0" encoding="utf-8"?>
<sst xmlns="http://schemas.openxmlformats.org/spreadsheetml/2006/main" count="60" uniqueCount="58">
  <si>
    <t>Medical Expense Tax Credit Tracker (Canada)</t>
  </si>
  <si>
    <t>Free template from MyTaxCalculator.ca · 2026 edition</t>
  </si>
  <si>
    <t>Log every medical receipt for the year, subtract what insurance paid back, and see the medical expense tax credit you can claim on line 33099.</t>
  </si>
  <si>
    <t>How to use it</t>
  </si>
  <si>
    <t>1.</t>
  </si>
  <si>
    <t>Go to "Expense Log" and add one row per receipt: date, who it was for, the provider, a category and the amount.</t>
  </si>
  <si>
    <t>2.</t>
  </si>
  <si>
    <t>Enter anything your insurance or employer plan paid back. Only the part you paid yourself counts.</t>
  </si>
  <si>
    <t>3.</t>
  </si>
  <si>
    <t>On "Credit Estimate", enter your net income (line 23600). The sheet applies the 3% / $2,890 threshold and estimates your federal credit.</t>
  </si>
  <si>
    <t>4.</t>
  </si>
  <si>
    <t>Enter your province's lowest tax rate to estimate the provincial credit too (Ontario 5.05%, BC 5.06%, Alberta 8% in 2026, for example).</t>
  </si>
  <si>
    <t>Green cells are for typing. Everything else is calculated for you.</t>
  </si>
  <si>
    <t>Good to know</t>
  </si>
  <si>
    <t>• You can claim any 12-month period that ends in the tax year, so pick the 12 months with the most expenses.</t>
  </si>
  <si>
    <t>• It usually saves more for the lower-income spouse to claim the family's medical expenses.</t>
  </si>
  <si>
    <t>• Expenses for other dependants (adult children, parents) are worked out separately on line 33199.</t>
  </si>
  <si>
    <t>• Threshold for 2026: the lesser of 3% of net income or $2,890.</t>
  </si>
  <si>
    <t>Estimates only, not tax or financial advice. Check current rules at canada.ca or with a qualified professional.</t>
  </si>
  <si>
    <t>More free calculators and templates: www.mytaxcalculator.ca</t>
  </si>
  <si>
    <t>Medical Expense Log</t>
  </si>
  <si>
    <t>One row per receipt. Keep the receipts: the CRA can ask for them.</t>
  </si>
  <si>
    <t>Date</t>
  </si>
  <si>
    <t>For</t>
  </si>
  <si>
    <t>Provider / pharmacy</t>
  </si>
  <si>
    <t>Category</t>
  </si>
  <si>
    <t>Amount paid</t>
  </si>
  <si>
    <t>Reimbursed by insurance</t>
  </si>
  <si>
    <t>Claimable</t>
  </si>
  <si>
    <t>Notes</t>
  </si>
  <si>
    <t>Me</t>
  </si>
  <si>
    <t>Shoppers Drug Mart</t>
  </si>
  <si>
    <t>Prescriptions</t>
  </si>
  <si>
    <t>Child under 18</t>
  </si>
  <si>
    <t>Smile Dental</t>
  </si>
  <si>
    <t>Dental</t>
  </si>
  <si>
    <t>City Physio</t>
  </si>
  <si>
    <t>Paramedical (physio etc)</t>
  </si>
  <si>
    <t>Spouse</t>
  </si>
  <si>
    <t>FYidoctors</t>
  </si>
  <si>
    <t>Vision and glasses</t>
  </si>
  <si>
    <t>Group plan (employee share)</t>
  </si>
  <si>
    <t>Private health plan premiums</t>
  </si>
  <si>
    <t>Total claimable</t>
  </si>
  <si>
    <t>Medical Expense Credit Estimate</t>
  </si>
  <si>
    <t>2026 tax year · federal line 33099</t>
  </si>
  <si>
    <t>Your net income (line 23600)</t>
  </si>
  <si>
    <t>From your Notice of Assessment or tax software</t>
  </si>
  <si>
    <t>Total claimable expenses</t>
  </si>
  <si>
    <t>3% of net income</t>
  </si>
  <si>
    <t>Threshold (lesser of 3% or $2,890)</t>
  </si>
  <si>
    <t>Eligible amount above the threshold</t>
  </si>
  <si>
    <t>Federal credit (14.000000000000002%)</t>
  </si>
  <si>
    <t>Your province's lowest tax rate</t>
  </si>
  <si>
    <t>Quebec residents: the provincial credit works differently</t>
  </si>
  <si>
    <t>Provincial credit (estimate)</t>
  </si>
  <si>
    <t>Estimated tax saved</t>
  </si>
  <si>
    <t>The credit lowers tax you owe; it is not refunded on its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</si>
</sst>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&quot;$&quot;#,##0.00"/>
    <numFmt numFmtId="166" formatCode="0.0%"/>
  </numFmts>
  <fonts count="10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615C55"/>
      <sz val="10"/>
      <name val="Calibri"/>
    </font>
    <font>
      <color rgb="FF3A3631"/>
      <sz val="11"/>
      <name val="Calibri"/>
    </font>
    <font>
      <b/>
      <color rgb="FF10201B"/>
      <sz val="11"/>
      <name val="Calibri"/>
    </font>
    <font>
      <sz val="11"/>
      <name val="Calibri"/>
    </font>
    <font>
      <i/>
      <color rgb="FF615C55"/>
      <sz val="9"/>
      <name val="Calibri"/>
    </font>
    <font>
      <u/>
      <color rgb="FF135A47"/>
      <sz val="10"/>
      <name val="Calibri"/>
    </font>
    <font>
      <b/>
      <color rgb="FFFFFFFF"/>
      <sz val="10"/>
      <name val="Calibri"/>
    </font>
    <font>
      <b/>
      <color rgb="FF10201B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0201B"/>
      </patternFill>
    </fill>
    <fill>
      <patternFill patternType="solid">
        <fgColor rgb="FFE8F5EE"/>
      </patternFill>
    </fill>
    <fill>
      <patternFill patternType="solid">
        <fgColor rgb="FF135A47"/>
      </patternFill>
    </fill>
    <fill>
      <patternFill patternType="solid">
        <fgColor rgb="FFF0EFEB"/>
      </patternFill>
    </fill>
  </fills>
  <borders count="2">
    <border>
      <left/>
      <right/>
      <top/>
      <bottom/>
      <diagonal/>
    </border>
    <border>
      <left style="thin">
        <color rgb="FFE5E3DE"/>
      </left>
      <right style="thin">
        <color rgb="FFE5E3DE"/>
      </right>
      <top style="thin">
        <color rgb="FFE5E3DE"/>
      </top>
      <bottom style="thin">
        <color rgb="FFE5E3DE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/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4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165" fontId="5" fillId="0" borderId="1" xfId="0" applyNumberFormat="1" applyFont="1" applyBorder="1"/>
    <xf numFmtId="165" fontId="9" fillId="5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ytaxcalculator.ca/s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defaultRowHeight="20" outlineLevelRow="0" outlineLevelCol="0" x14ac:dyDescent="55" customHeight="1"/>
  <cols>
    <col min="1" max="1" width="4" customWidth="1"/>
    <col min="2" max="2" width="100" customWidth="1"/>
  </cols>
  <sheetData>
    <row r="1" ht="34" customHeight="1" spans="1:2" x14ac:dyDescent="0.25">
      <c r="A1" s="1" t="s">
        <v>0</v>
      </c>
      <c r="B1" s="1"/>
    </row>
    <row r="2" ht="30" customHeight="1" spans="1:2" x14ac:dyDescent="0.25">
      <c r="A2" s="2" t="s">
        <v>1</v>
      </c>
      <c r="B2" s="2"/>
    </row>
    <row r="4" ht="48" customHeight="1" spans="2:2" x14ac:dyDescent="0.25">
      <c r="B4" s="3" t="s">
        <v>2</v>
      </c>
    </row>
    <row r="6" spans="2:2" x14ac:dyDescent="0.25">
      <c r="B6" s="4" t="s">
        <v>3</v>
      </c>
    </row>
    <row r="7" ht="34" customHeight="1" spans="1:2" x14ac:dyDescent="0.25">
      <c r="A7" s="3" t="s">
        <v>4</v>
      </c>
      <c r="B7" s="3" t="s">
        <v>5</v>
      </c>
    </row>
    <row r="8" ht="20" customHeight="1" spans="1:2" x14ac:dyDescent="0.25">
      <c r="A8" s="3" t="s">
        <v>6</v>
      </c>
      <c r="B8" s="3" t="s">
        <v>7</v>
      </c>
    </row>
    <row r="9" ht="34" customHeight="1" spans="1:2" x14ac:dyDescent="0.25">
      <c r="A9" s="3" t="s">
        <v>8</v>
      </c>
      <c r="B9" s="3" t="s">
        <v>9</v>
      </c>
    </row>
    <row r="10" ht="34" customHeight="1" spans="1:2" x14ac:dyDescent="0.25">
      <c r="A10" s="3" t="s">
        <v>10</v>
      </c>
      <c r="B10" s="3" t="s">
        <v>11</v>
      </c>
    </row>
    <row r="12" spans="2:2" x14ac:dyDescent="0.25">
      <c r="B12" s="5" t="s">
        <v>12</v>
      </c>
    </row>
    <row r="14" spans="2:2" x14ac:dyDescent="0.25">
      <c r="B14" s="4" t="s">
        <v>13</v>
      </c>
    </row>
    <row r="15" ht="20" customHeight="1" spans="2:2" x14ac:dyDescent="0.25">
      <c r="B15" s="3" t="s">
        <v>14</v>
      </c>
    </row>
    <row r="16" ht="20" customHeight="1" spans="2:2" x14ac:dyDescent="0.25">
      <c r="B16" s="3" t="s">
        <v>15</v>
      </c>
    </row>
    <row r="17" ht="20" customHeight="1" spans="2:2" x14ac:dyDescent="0.25">
      <c r="B17" s="3" t="s">
        <v>16</v>
      </c>
    </row>
    <row r="18" ht="20" customHeight="1" spans="2:2" x14ac:dyDescent="0.25">
      <c r="B18" s="3" t="s">
        <v>17</v>
      </c>
    </row>
    <row r="20" spans="2:2" x14ac:dyDescent="0.25">
      <c r="B20" s="6" t="s">
        <v>18</v>
      </c>
    </row>
    <row r="21" spans="2:2" x14ac:dyDescent="0.25">
      <c r="B21" s="7" t="s">
        <v>19</v>
      </c>
    </row>
  </sheetData>
  <mergeCells count="2">
    <mergeCell ref="A1:B1"/>
    <mergeCell ref="A2:B2"/>
  </mergeCells>
  <hyperlinks>
    <hyperlink ref="B2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3" customWidth="1"/>
    <col min="2" max="2" width="14" customWidth="1"/>
    <col min="3" max="4" width="26" customWidth="1"/>
    <col min="5" max="5" width="14" customWidth="1"/>
    <col min="6" max="6" width="16" customWidth="1"/>
    <col min="7" max="7" width="14" customWidth="1"/>
    <col min="8" max="8" width="24" customWidth="1"/>
  </cols>
  <sheetData>
    <row r="1" ht="34" customHeight="1" spans="1:8" x14ac:dyDescent="0.25">
      <c r="A1" s="1" t="s">
        <v>20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21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8" t="s">
        <v>22</v>
      </c>
      <c r="B4" s="8" t="s">
        <v>23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29</v>
      </c>
    </row>
    <row r="5" spans="1:8" x14ac:dyDescent="0.25">
      <c r="A5" s="9">
        <v>46065.20833333333</v>
      </c>
      <c r="B5" s="5" t="s">
        <v>30</v>
      </c>
      <c r="C5" s="5" t="s">
        <v>31</v>
      </c>
      <c r="D5" s="5" t="s">
        <v>32</v>
      </c>
      <c r="E5" s="10">
        <v>85</v>
      </c>
      <c r="F5" s="10">
        <v>68</v>
      </c>
      <c r="G5" s="11">
        <f>IF(E5="","",MAX(0,E5-N(F5)))</f>
      </c>
      <c r="H5" s="5"/>
    </row>
    <row r="6" spans="1:8" x14ac:dyDescent="0.25">
      <c r="A6" s="9">
        <v>46145.16666666667</v>
      </c>
      <c r="B6" s="5" t="s">
        <v>33</v>
      </c>
      <c r="C6" s="5" t="s">
        <v>34</v>
      </c>
      <c r="D6" s="5" t="s">
        <v>35</v>
      </c>
      <c r="E6" s="10">
        <v>420</v>
      </c>
      <c r="F6" s="10">
        <v>300</v>
      </c>
      <c r="G6" s="11">
        <f>IF(E6="","",MAX(0,E6-N(F6)))</f>
      </c>
      <c r="H6" s="5"/>
    </row>
    <row r="7" spans="1:8" x14ac:dyDescent="0.25">
      <c r="A7" s="9">
        <v>46191.16666666667</v>
      </c>
      <c r="B7" s="5" t="s">
        <v>30</v>
      </c>
      <c r="C7" s="5" t="s">
        <v>36</v>
      </c>
      <c r="D7" s="5" t="s">
        <v>37</v>
      </c>
      <c r="E7" s="10">
        <v>1450</v>
      </c>
      <c r="F7" s="10">
        <v>500</v>
      </c>
      <c r="G7" s="11">
        <f>IF(E7="","",MAX(0,E7-N(F7)))</f>
      </c>
      <c r="H7" s="5"/>
    </row>
    <row r="8" spans="1:8" x14ac:dyDescent="0.25">
      <c r="A8" s="9">
        <v>46243.16666666667</v>
      </c>
      <c r="B8" s="5" t="s">
        <v>38</v>
      </c>
      <c r="C8" s="5" t="s">
        <v>39</v>
      </c>
      <c r="D8" s="5" t="s">
        <v>40</v>
      </c>
      <c r="E8" s="10">
        <v>640</v>
      </c>
      <c r="F8" s="10">
        <v>200</v>
      </c>
      <c r="G8" s="11">
        <f>IF(E8="","",MAX(0,E8-N(F8)))</f>
      </c>
      <c r="H8" s="5"/>
    </row>
    <row r="9" spans="1:8" x14ac:dyDescent="0.25">
      <c r="A9" s="9">
        <v>46023.20833333333</v>
      </c>
      <c r="B9" s="5" t="s">
        <v>30</v>
      </c>
      <c r="C9" s="5" t="s">
        <v>41</v>
      </c>
      <c r="D9" s="5" t="s">
        <v>42</v>
      </c>
      <c r="E9" s="10">
        <v>1080</v>
      </c>
      <c r="F9" s="10">
        <v>0</v>
      </c>
      <c r="G9" s="11">
        <f>IF(E9="","",MAX(0,E9-N(F9)))</f>
      </c>
      <c r="H9" s="5"/>
    </row>
    <row r="10" spans="1:8" x14ac:dyDescent="0.25">
      <c r="A10" s="9"/>
      <c r="B10" s="5"/>
      <c r="C10" s="5"/>
      <c r="D10" s="5"/>
      <c r="E10" s="10"/>
      <c r="F10" s="10"/>
      <c r="G10" s="11">
        <f>IF(E10="","",MAX(0,E10-N(F10)))</f>
      </c>
      <c r="H10" s="5"/>
    </row>
    <row r="11" spans="1:8" x14ac:dyDescent="0.25">
      <c r="A11" s="9"/>
      <c r="B11" s="5"/>
      <c r="C11" s="5"/>
      <c r="D11" s="5"/>
      <c r="E11" s="10"/>
      <c r="F11" s="10"/>
      <c r="G11" s="11">
        <f>IF(E11="","",MAX(0,E11-N(F11)))</f>
      </c>
      <c r="H11" s="5"/>
    </row>
    <row r="12" spans="1:8" x14ac:dyDescent="0.25">
      <c r="A12" s="9"/>
      <c r="B12" s="5"/>
      <c r="C12" s="5"/>
      <c r="D12" s="5"/>
      <c r="E12" s="10"/>
      <c r="F12" s="10"/>
      <c r="G12" s="11">
        <f>IF(E12="","",MAX(0,E12-N(F12)))</f>
      </c>
      <c r="H12" s="5"/>
    </row>
    <row r="13" spans="1:8" x14ac:dyDescent="0.25">
      <c r="A13" s="9"/>
      <c r="B13" s="5"/>
      <c r="C13" s="5"/>
      <c r="D13" s="5"/>
      <c r="E13" s="10"/>
      <c r="F13" s="10"/>
      <c r="G13" s="11">
        <f>IF(E13="","",MAX(0,E13-N(F13)))</f>
      </c>
      <c r="H13" s="5"/>
    </row>
    <row r="14" spans="1:8" x14ac:dyDescent="0.25">
      <c r="A14" s="9"/>
      <c r="B14" s="5"/>
      <c r="C14" s="5"/>
      <c r="D14" s="5"/>
      <c r="E14" s="10"/>
      <c r="F14" s="10"/>
      <c r="G14" s="11">
        <f>IF(E14="","",MAX(0,E14-N(F14)))</f>
      </c>
      <c r="H14" s="5"/>
    </row>
    <row r="15" spans="1:8" x14ac:dyDescent="0.25">
      <c r="A15" s="9"/>
      <c r="B15" s="5"/>
      <c r="C15" s="5"/>
      <c r="D15" s="5"/>
      <c r="E15" s="10"/>
      <c r="F15" s="10"/>
      <c r="G15" s="11">
        <f>IF(E15="","",MAX(0,E15-N(F15)))</f>
      </c>
      <c r="H15" s="5"/>
    </row>
    <row r="16" spans="1:8" x14ac:dyDescent="0.25">
      <c r="A16" s="9"/>
      <c r="B16" s="5"/>
      <c r="C16" s="5"/>
      <c r="D16" s="5"/>
      <c r="E16" s="10"/>
      <c r="F16" s="10"/>
      <c r="G16" s="11">
        <f>IF(E16="","",MAX(0,E16-N(F16)))</f>
      </c>
      <c r="H16" s="5"/>
    </row>
    <row r="17" spans="1:8" x14ac:dyDescent="0.25">
      <c r="A17" s="9"/>
      <c r="B17" s="5"/>
      <c r="C17" s="5"/>
      <c r="D17" s="5"/>
      <c r="E17" s="10"/>
      <c r="F17" s="10"/>
      <c r="G17" s="11">
        <f>IF(E17="","",MAX(0,E17-N(F17)))</f>
      </c>
      <c r="H17" s="5"/>
    </row>
    <row r="18" spans="1:8" x14ac:dyDescent="0.25">
      <c r="A18" s="9"/>
      <c r="B18" s="5"/>
      <c r="C18" s="5"/>
      <c r="D18" s="5"/>
      <c r="E18" s="10"/>
      <c r="F18" s="10"/>
      <c r="G18" s="11">
        <f>IF(E18="","",MAX(0,E18-N(F18)))</f>
      </c>
      <c r="H18" s="5"/>
    </row>
    <row r="19" spans="1:8" x14ac:dyDescent="0.25">
      <c r="A19" s="9"/>
      <c r="B19" s="5"/>
      <c r="C19" s="5"/>
      <c r="D19" s="5"/>
      <c r="E19" s="10"/>
      <c r="F19" s="10"/>
      <c r="G19" s="11">
        <f>IF(E19="","",MAX(0,E19-N(F19)))</f>
      </c>
      <c r="H19" s="5"/>
    </row>
    <row r="20" spans="1:8" x14ac:dyDescent="0.25">
      <c r="A20" s="9"/>
      <c r="B20" s="5"/>
      <c r="C20" s="5"/>
      <c r="D20" s="5"/>
      <c r="E20" s="10"/>
      <c r="F20" s="10"/>
      <c r="G20" s="11">
        <f>IF(E20="","",MAX(0,E20-N(F20)))</f>
      </c>
      <c r="H20" s="5"/>
    </row>
    <row r="21" spans="1:8" x14ac:dyDescent="0.25">
      <c r="A21" s="9"/>
      <c r="B21" s="5"/>
      <c r="C21" s="5"/>
      <c r="D21" s="5"/>
      <c r="E21" s="10"/>
      <c r="F21" s="10"/>
      <c r="G21" s="11">
        <f>IF(E21="","",MAX(0,E21-N(F21)))</f>
      </c>
      <c r="H21" s="5"/>
    </row>
    <row r="22" spans="1:8" x14ac:dyDescent="0.25">
      <c r="A22" s="9"/>
      <c r="B22" s="5"/>
      <c r="C22" s="5"/>
      <c r="D22" s="5"/>
      <c r="E22" s="10"/>
      <c r="F22" s="10"/>
      <c r="G22" s="11">
        <f>IF(E22="","",MAX(0,E22-N(F22)))</f>
      </c>
      <c r="H22" s="5"/>
    </row>
    <row r="23" spans="1:8" x14ac:dyDescent="0.25">
      <c r="A23" s="9"/>
      <c r="B23" s="5"/>
      <c r="C23" s="5"/>
      <c r="D23" s="5"/>
      <c r="E23" s="10"/>
      <c r="F23" s="10"/>
      <c r="G23" s="11">
        <f>IF(E23="","",MAX(0,E23-N(F23)))</f>
      </c>
      <c r="H23" s="5"/>
    </row>
    <row r="24" spans="1:8" x14ac:dyDescent="0.25">
      <c r="A24" s="9"/>
      <c r="B24" s="5"/>
      <c r="C24" s="5"/>
      <c r="D24" s="5"/>
      <c r="E24" s="10"/>
      <c r="F24" s="10"/>
      <c r="G24" s="11">
        <f>IF(E24="","",MAX(0,E24-N(F24)))</f>
      </c>
      <c r="H24" s="5"/>
    </row>
    <row r="25" spans="1:8" x14ac:dyDescent="0.25">
      <c r="A25" s="9"/>
      <c r="B25" s="5"/>
      <c r="C25" s="5"/>
      <c r="D25" s="5"/>
      <c r="E25" s="10"/>
      <c r="F25" s="10"/>
      <c r="G25" s="11">
        <f>IF(E25="","",MAX(0,E25-N(F25)))</f>
      </c>
      <c r="H25" s="5"/>
    </row>
    <row r="26" spans="1:8" x14ac:dyDescent="0.25">
      <c r="A26" s="9"/>
      <c r="B26" s="5"/>
      <c r="C26" s="5"/>
      <c r="D26" s="5"/>
      <c r="E26" s="10"/>
      <c r="F26" s="10"/>
      <c r="G26" s="11">
        <f>IF(E26="","",MAX(0,E26-N(F26)))</f>
      </c>
      <c r="H26" s="5"/>
    </row>
    <row r="27" spans="1:8" x14ac:dyDescent="0.25">
      <c r="A27" s="9"/>
      <c r="B27" s="5"/>
      <c r="C27" s="5"/>
      <c r="D27" s="5"/>
      <c r="E27" s="10"/>
      <c r="F27" s="10"/>
      <c r="G27" s="11">
        <f>IF(E27="","",MAX(0,E27-N(F27)))</f>
      </c>
      <c r="H27" s="5"/>
    </row>
    <row r="28" spans="1:8" x14ac:dyDescent="0.25">
      <c r="A28" s="9"/>
      <c r="B28" s="5"/>
      <c r="C28" s="5"/>
      <c r="D28" s="5"/>
      <c r="E28" s="10"/>
      <c r="F28" s="10"/>
      <c r="G28" s="11">
        <f>IF(E28="","",MAX(0,E28-N(F28)))</f>
      </c>
      <c r="H28" s="5"/>
    </row>
    <row r="29" spans="1:8" x14ac:dyDescent="0.25">
      <c r="A29" s="9"/>
      <c r="B29" s="5"/>
      <c r="C29" s="5"/>
      <c r="D29" s="5"/>
      <c r="E29" s="10"/>
      <c r="F29" s="10"/>
      <c r="G29" s="11">
        <f>IF(E29="","",MAX(0,E29-N(F29)))</f>
      </c>
      <c r="H29" s="5"/>
    </row>
    <row r="30" spans="1:8" x14ac:dyDescent="0.25">
      <c r="A30" s="9"/>
      <c r="B30" s="5"/>
      <c r="C30" s="5"/>
      <c r="D30" s="5"/>
      <c r="E30" s="10"/>
      <c r="F30" s="10"/>
      <c r="G30" s="11">
        <f>IF(E30="","",MAX(0,E30-N(F30)))</f>
      </c>
      <c r="H30" s="5"/>
    </row>
    <row r="31" spans="1:8" x14ac:dyDescent="0.25">
      <c r="A31" s="9"/>
      <c r="B31" s="5"/>
      <c r="C31" s="5"/>
      <c r="D31" s="5"/>
      <c r="E31" s="10"/>
      <c r="F31" s="10"/>
      <c r="G31" s="11">
        <f>IF(E31="","",MAX(0,E31-N(F31)))</f>
      </c>
      <c r="H31" s="5"/>
    </row>
    <row r="32" spans="1:8" x14ac:dyDescent="0.25">
      <c r="A32" s="9"/>
      <c r="B32" s="5"/>
      <c r="C32" s="5"/>
      <c r="D32" s="5"/>
      <c r="E32" s="10"/>
      <c r="F32" s="10"/>
      <c r="G32" s="11">
        <f>IF(E32="","",MAX(0,E32-N(F32)))</f>
      </c>
      <c r="H32" s="5"/>
    </row>
    <row r="33" spans="1:8" x14ac:dyDescent="0.25">
      <c r="A33" s="9"/>
      <c r="B33" s="5"/>
      <c r="C33" s="5"/>
      <c r="D33" s="5"/>
      <c r="E33" s="10"/>
      <c r="F33" s="10"/>
      <c r="G33" s="11">
        <f>IF(E33="","",MAX(0,E33-N(F33)))</f>
      </c>
      <c r="H33" s="5"/>
    </row>
    <row r="34" spans="1:8" x14ac:dyDescent="0.25">
      <c r="A34" s="9"/>
      <c r="B34" s="5"/>
      <c r="C34" s="5"/>
      <c r="D34" s="5"/>
      <c r="E34" s="10"/>
      <c r="F34" s="10"/>
      <c r="G34" s="11">
        <f>IF(E34="","",MAX(0,E34-N(F34)))</f>
      </c>
      <c r="H34" s="5"/>
    </row>
    <row r="35" spans="1:8" x14ac:dyDescent="0.25">
      <c r="A35" s="9"/>
      <c r="B35" s="5"/>
      <c r="C35" s="5"/>
      <c r="D35" s="5"/>
      <c r="E35" s="10"/>
      <c r="F35" s="10"/>
      <c r="G35" s="11">
        <f>IF(E35="","",MAX(0,E35-N(F35)))</f>
      </c>
      <c r="H35" s="5"/>
    </row>
    <row r="36" spans="1:8" x14ac:dyDescent="0.25">
      <c r="A36" s="9"/>
      <c r="B36" s="5"/>
      <c r="C36" s="5"/>
      <c r="D36" s="5"/>
      <c r="E36" s="10"/>
      <c r="F36" s="10"/>
      <c r="G36" s="11">
        <f>IF(E36="","",MAX(0,E36-N(F36)))</f>
      </c>
      <c r="H36" s="5"/>
    </row>
    <row r="37" spans="1:8" x14ac:dyDescent="0.25">
      <c r="A37" s="9"/>
      <c r="B37" s="5"/>
      <c r="C37" s="5"/>
      <c r="D37" s="5"/>
      <c r="E37" s="10"/>
      <c r="F37" s="10"/>
      <c r="G37" s="11">
        <f>IF(E37="","",MAX(0,E37-N(F37)))</f>
      </c>
      <c r="H37" s="5"/>
    </row>
    <row r="38" spans="1:8" x14ac:dyDescent="0.25">
      <c r="A38" s="9"/>
      <c r="B38" s="5"/>
      <c r="C38" s="5"/>
      <c r="D38" s="5"/>
      <c r="E38" s="10"/>
      <c r="F38" s="10"/>
      <c r="G38" s="11">
        <f>IF(E38="","",MAX(0,E38-N(F38)))</f>
      </c>
      <c r="H38" s="5"/>
    </row>
    <row r="39" spans="1:8" x14ac:dyDescent="0.25">
      <c r="A39" s="9"/>
      <c r="B39" s="5"/>
      <c r="C39" s="5"/>
      <c r="D39" s="5"/>
      <c r="E39" s="10"/>
      <c r="F39" s="10"/>
      <c r="G39" s="11">
        <f>IF(E39="","",MAX(0,E39-N(F39)))</f>
      </c>
      <c r="H39" s="5"/>
    </row>
    <row r="40" spans="1:8" x14ac:dyDescent="0.25">
      <c r="A40" s="9"/>
      <c r="B40" s="5"/>
      <c r="C40" s="5"/>
      <c r="D40" s="5"/>
      <c r="E40" s="10"/>
      <c r="F40" s="10"/>
      <c r="G40" s="11">
        <f>IF(E40="","",MAX(0,E40-N(F40)))</f>
      </c>
      <c r="H40" s="5"/>
    </row>
    <row r="41" spans="1:8" x14ac:dyDescent="0.25">
      <c r="A41" s="9"/>
      <c r="B41" s="5"/>
      <c r="C41" s="5"/>
      <c r="D41" s="5"/>
      <c r="E41" s="10"/>
      <c r="F41" s="10"/>
      <c r="G41" s="11">
        <f>IF(E41="","",MAX(0,E41-N(F41)))</f>
      </c>
      <c r="H41" s="5"/>
    </row>
    <row r="42" spans="1:8" x14ac:dyDescent="0.25">
      <c r="A42" s="9"/>
      <c r="B42" s="5"/>
      <c r="C42" s="5"/>
      <c r="D42" s="5"/>
      <c r="E42" s="10"/>
      <c r="F42" s="10"/>
      <c r="G42" s="11">
        <f>IF(E42="","",MAX(0,E42-N(F42)))</f>
      </c>
      <c r="H42" s="5"/>
    </row>
    <row r="43" spans="1:8" x14ac:dyDescent="0.25">
      <c r="A43" s="9"/>
      <c r="B43" s="5"/>
      <c r="C43" s="5"/>
      <c r="D43" s="5"/>
      <c r="E43" s="10"/>
      <c r="F43" s="10"/>
      <c r="G43" s="11">
        <f>IF(E43="","",MAX(0,E43-N(F43)))</f>
      </c>
      <c r="H43" s="5"/>
    </row>
    <row r="44" spans="1:8" x14ac:dyDescent="0.25">
      <c r="A44" s="9"/>
      <c r="B44" s="5"/>
      <c r="C44" s="5"/>
      <c r="D44" s="5"/>
      <c r="E44" s="10"/>
      <c r="F44" s="10"/>
      <c r="G44" s="11">
        <f>IF(E44="","",MAX(0,E44-N(F44)))</f>
      </c>
      <c r="H44" s="5"/>
    </row>
    <row r="45" spans="1:8" x14ac:dyDescent="0.25">
      <c r="A45" s="9"/>
      <c r="B45" s="5"/>
      <c r="C45" s="5"/>
      <c r="D45" s="5"/>
      <c r="E45" s="10"/>
      <c r="F45" s="10"/>
      <c r="G45" s="11">
        <f>IF(E45="","",MAX(0,E45-N(F45)))</f>
      </c>
      <c r="H45" s="5"/>
    </row>
    <row r="46" spans="1:8" x14ac:dyDescent="0.25">
      <c r="A46" s="9"/>
      <c r="B46" s="5"/>
      <c r="C46" s="5"/>
      <c r="D46" s="5"/>
      <c r="E46" s="10"/>
      <c r="F46" s="10"/>
      <c r="G46" s="11">
        <f>IF(E46="","",MAX(0,E46-N(F46)))</f>
      </c>
      <c r="H46" s="5"/>
    </row>
    <row r="47" spans="1:8" x14ac:dyDescent="0.25">
      <c r="A47" s="9"/>
      <c r="B47" s="5"/>
      <c r="C47" s="5"/>
      <c r="D47" s="5"/>
      <c r="E47" s="10"/>
      <c r="F47" s="10"/>
      <c r="G47" s="11">
        <f>IF(E47="","",MAX(0,E47-N(F47)))</f>
      </c>
      <c r="H47" s="5"/>
    </row>
    <row r="48" spans="1:8" x14ac:dyDescent="0.25">
      <c r="A48" s="9"/>
      <c r="B48" s="5"/>
      <c r="C48" s="5"/>
      <c r="D48" s="5"/>
      <c r="E48" s="10"/>
      <c r="F48" s="10"/>
      <c r="G48" s="11">
        <f>IF(E48="","",MAX(0,E48-N(F48)))</f>
      </c>
      <c r="H48" s="5"/>
    </row>
    <row r="49" spans="1:8" x14ac:dyDescent="0.25">
      <c r="A49" s="9"/>
      <c r="B49" s="5"/>
      <c r="C49" s="5"/>
      <c r="D49" s="5"/>
      <c r="E49" s="10"/>
      <c r="F49" s="10"/>
      <c r="G49" s="11">
        <f>IF(E49="","",MAX(0,E49-N(F49)))</f>
      </c>
      <c r="H49" s="5"/>
    </row>
    <row r="50" spans="1:8" x14ac:dyDescent="0.25">
      <c r="A50" s="9"/>
      <c r="B50" s="5"/>
      <c r="C50" s="5"/>
      <c r="D50" s="5"/>
      <c r="E50" s="10"/>
      <c r="F50" s="10"/>
      <c r="G50" s="11">
        <f>IF(E50="","",MAX(0,E50-N(F50)))</f>
      </c>
      <c r="H50" s="5"/>
    </row>
    <row r="51" spans="1:8" x14ac:dyDescent="0.25">
      <c r="A51" s="9"/>
      <c r="B51" s="5"/>
      <c r="C51" s="5"/>
      <c r="D51" s="5"/>
      <c r="E51" s="10"/>
      <c r="F51" s="10"/>
      <c r="G51" s="11">
        <f>IF(E51="","",MAX(0,E51-N(F51)))</f>
      </c>
      <c r="H51" s="5"/>
    </row>
    <row r="52" spans="1:8" x14ac:dyDescent="0.25">
      <c r="A52" s="9"/>
      <c r="B52" s="5"/>
      <c r="C52" s="5"/>
      <c r="D52" s="5"/>
      <c r="E52" s="10"/>
      <c r="F52" s="10"/>
      <c r="G52" s="11">
        <f>IF(E52="","",MAX(0,E52-N(F52)))</f>
      </c>
      <c r="H52" s="5"/>
    </row>
    <row r="53" spans="1:8" x14ac:dyDescent="0.25">
      <c r="A53" s="9"/>
      <c r="B53" s="5"/>
      <c r="C53" s="5"/>
      <c r="D53" s="5"/>
      <c r="E53" s="10"/>
      <c r="F53" s="10"/>
      <c r="G53" s="11">
        <f>IF(E53="","",MAX(0,E53-N(F53)))</f>
      </c>
      <c r="H53" s="5"/>
    </row>
    <row r="54" spans="1:8" x14ac:dyDescent="0.25">
      <c r="A54" s="9"/>
      <c r="B54" s="5"/>
      <c r="C54" s="5"/>
      <c r="D54" s="5"/>
      <c r="E54" s="10"/>
      <c r="F54" s="10"/>
      <c r="G54" s="11">
        <f>IF(E54="","",MAX(0,E54-N(F54)))</f>
      </c>
      <c r="H54" s="5"/>
    </row>
    <row r="55" spans="1:8" x14ac:dyDescent="0.25">
      <c r="A55" s="9"/>
      <c r="B55" s="5"/>
      <c r="C55" s="5"/>
      <c r="D55" s="5"/>
      <c r="E55" s="10"/>
      <c r="F55" s="10"/>
      <c r="G55" s="11">
        <f>IF(E55="","",MAX(0,E55-N(F55)))</f>
      </c>
      <c r="H55" s="5"/>
    </row>
    <row r="56" spans="1:8" x14ac:dyDescent="0.25">
      <c r="A56" s="9"/>
      <c r="B56" s="5"/>
      <c r="C56" s="5"/>
      <c r="D56" s="5"/>
      <c r="E56" s="10"/>
      <c r="F56" s="10"/>
      <c r="G56" s="11">
        <f>IF(E56="","",MAX(0,E56-N(F56)))</f>
      </c>
      <c r="H56" s="5"/>
    </row>
    <row r="57" spans="1:8" x14ac:dyDescent="0.25">
      <c r="A57" s="9"/>
      <c r="B57" s="5"/>
      <c r="C57" s="5"/>
      <c r="D57" s="5"/>
      <c r="E57" s="10"/>
      <c r="F57" s="10"/>
      <c r="G57" s="11">
        <f>IF(E57="","",MAX(0,E57-N(F57)))</f>
      </c>
      <c r="H57" s="5"/>
    </row>
    <row r="58" spans="1:8" x14ac:dyDescent="0.25">
      <c r="A58" s="9"/>
      <c r="B58" s="5"/>
      <c r="C58" s="5"/>
      <c r="D58" s="5"/>
      <c r="E58" s="10"/>
      <c r="F58" s="10"/>
      <c r="G58" s="11">
        <f>IF(E58="","",MAX(0,E58-N(F58)))</f>
      </c>
      <c r="H58" s="5"/>
    </row>
    <row r="59" spans="1:8" x14ac:dyDescent="0.25">
      <c r="A59" s="9"/>
      <c r="B59" s="5"/>
      <c r="C59" s="5"/>
      <c r="D59" s="5"/>
      <c r="E59" s="10"/>
      <c r="F59" s="10"/>
      <c r="G59" s="11">
        <f>IF(E59="","",MAX(0,E59-N(F59)))</f>
      </c>
      <c r="H59" s="5"/>
    </row>
    <row r="60" spans="1:8" x14ac:dyDescent="0.25">
      <c r="A60" s="9"/>
      <c r="B60" s="5"/>
      <c r="C60" s="5"/>
      <c r="D60" s="5"/>
      <c r="E60" s="10"/>
      <c r="F60" s="10"/>
      <c r="G60" s="11">
        <f>IF(E60="","",MAX(0,E60-N(F60)))</f>
      </c>
      <c r="H60" s="5"/>
    </row>
    <row r="61" spans="1:8" x14ac:dyDescent="0.25">
      <c r="A61" s="9"/>
      <c r="B61" s="5"/>
      <c r="C61" s="5"/>
      <c r="D61" s="5"/>
      <c r="E61" s="10"/>
      <c r="F61" s="10"/>
      <c r="G61" s="11">
        <f>IF(E61="","",MAX(0,E61-N(F61)))</f>
      </c>
      <c r="H61" s="5"/>
    </row>
    <row r="62" spans="1:8" x14ac:dyDescent="0.25">
      <c r="A62" s="9"/>
      <c r="B62" s="5"/>
      <c r="C62" s="5"/>
      <c r="D62" s="5"/>
      <c r="E62" s="10"/>
      <c r="F62" s="10"/>
      <c r="G62" s="11">
        <f>IF(E62="","",MAX(0,E62-N(F62)))</f>
      </c>
      <c r="H62" s="5"/>
    </row>
    <row r="63" spans="1:8" x14ac:dyDescent="0.25">
      <c r="A63" s="9"/>
      <c r="B63" s="5"/>
      <c r="C63" s="5"/>
      <c r="D63" s="5"/>
      <c r="E63" s="10"/>
      <c r="F63" s="10"/>
      <c r="G63" s="11">
        <f>IF(E63="","",MAX(0,E63-N(F63)))</f>
      </c>
      <c r="H63" s="5"/>
    </row>
    <row r="64" spans="1:8" x14ac:dyDescent="0.25">
      <c r="A64" s="9"/>
      <c r="B64" s="5"/>
      <c r="C64" s="5"/>
      <c r="D64" s="5"/>
      <c r="E64" s="10"/>
      <c r="F64" s="10"/>
      <c r="G64" s="11">
        <f>IF(E64="","",MAX(0,E64-N(F64)))</f>
      </c>
      <c r="H64" s="5"/>
    </row>
    <row r="66" spans="6:7" x14ac:dyDescent="0.25">
      <c r="F66" s="4" t="s">
        <v>43</v>
      </c>
      <c r="G66" s="12">
        <f>SUM(G5:G64)</f>
      </c>
    </row>
  </sheetData>
  <mergeCells count="2">
    <mergeCell ref="A1:H1"/>
    <mergeCell ref="A2:H2"/>
  </mergeCells>
  <dataValidations count="4">
    <dataValidation type="list" allowBlank="1" sqref="B10:B64">
      <formula1>"Me,Spouse,Child under 18"</formula1>
    </dataValidation>
    <dataValidation type="list" allowBlank="1" sqref="B5:B64">
      <formula1>"Me,Spouse,Child under 18"</formula1>
    </dataValidation>
    <dataValidation type="list" allowBlank="1" sqref="D10:D64">
      <formula1>"Prescriptions,Dental,Vision and glasses,Paramedical (physio etc),Private health plan premiums,Medical devices,Travel for care,Attendant or nursing care,Other eligible"</formula1>
    </dataValidation>
    <dataValidation type="list" allowBlank="1" sqref="D5:D64">
      <formula1>"Prescriptions,Dental,Vision and glasses,Paramedical (physio etc),Private health plan premiums,Medical devices,Travel for care,Attendant or nursing care,Other eligible"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/>
  </sheetViews>
  <sheetFormatPr defaultRowHeight="20" outlineLevelRow="0" outlineLevelCol="0" x14ac:dyDescent="55" customHeight="1"/>
  <cols>
    <col min="1" max="1" width="44" customWidth="1"/>
    <col min="2" max="2" width="18" customWidth="1"/>
    <col min="3" max="3" width="50" customWidth="1"/>
  </cols>
  <sheetData>
    <row r="1" ht="34" customHeight="1" spans="1:3" x14ac:dyDescent="0.25">
      <c r="A1" s="1" t="s">
        <v>44</v>
      </c>
      <c r="B1" s="1"/>
      <c r="C1" s="1"/>
    </row>
    <row r="2" ht="30" customHeight="1" spans="1:3" x14ac:dyDescent="0.25">
      <c r="A2" s="2" t="s">
        <v>45</v>
      </c>
      <c r="B2" s="2"/>
      <c r="C2" s="2"/>
    </row>
    <row r="4" spans="1:3" x14ac:dyDescent="0.25">
      <c r="A4" s="3" t="s">
        <v>46</v>
      </c>
      <c r="B4" s="10">
        <v>60000</v>
      </c>
      <c r="C4" s="3" t="s">
        <v>47</v>
      </c>
    </row>
    <row r="5" spans="1:2" x14ac:dyDescent="0.25">
      <c r="A5" s="3" t="s">
        <v>48</v>
      </c>
      <c r="B5" s="11">
        <f>'Expense Log'!G66</f>
      </c>
    </row>
    <row r="6" spans="1:2" x14ac:dyDescent="0.25">
      <c r="A6" s="3" t="s">
        <v>49</v>
      </c>
      <c r="B6" s="11">
        <f>B4*3%</f>
      </c>
    </row>
    <row r="7" spans="1:2" x14ac:dyDescent="0.25">
      <c r="A7" s="3" t="s">
        <v>50</v>
      </c>
      <c r="B7" s="11">
        <f>MIN(B6,2890)</f>
      </c>
    </row>
    <row r="8" spans="1:2" x14ac:dyDescent="0.25">
      <c r="A8" s="3" t="s">
        <v>51</v>
      </c>
      <c r="B8" s="11">
        <f>MAX(0,B5-B7)</f>
      </c>
    </row>
    <row r="9" spans="1:2" x14ac:dyDescent="0.25">
      <c r="A9" s="3" t="s">
        <v>52</v>
      </c>
      <c r="B9" s="11">
        <f>B8*0.14</f>
      </c>
    </row>
    <row r="10" spans="1:3" x14ac:dyDescent="0.25">
      <c r="A10" s="3" t="s">
        <v>53</v>
      </c>
      <c r="B10" s="13">
        <v>0.0505</v>
      </c>
      <c r="C10" s="3" t="s">
        <v>54</v>
      </c>
    </row>
    <row r="11" spans="1:2" x14ac:dyDescent="0.25">
      <c r="A11" s="3" t="s">
        <v>55</v>
      </c>
      <c r="B11" s="11">
        <f>B8*B10</f>
      </c>
    </row>
    <row r="12" spans="1:3" x14ac:dyDescent="0.25">
      <c r="A12" s="4" t="s">
        <v>56</v>
      </c>
      <c r="B12" s="12">
        <f>B9+B11</f>
      </c>
      <c r="C12" s="3" t="s">
        <v>57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Expense Log</vt:lpstr>
      <vt:lpstr>Credit 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MyTaxCalculator.ca</dc:creator>
  <dc:title>Medical Expense Tax Credit Tracker</dc:title>
  <dc:subject/>
  <dc:description/>
  <cp:keywords/>
  <cp:category/>
  <cp:lastModifiedBy>Unknown</cp:lastModifiedBy>
  <dcterms:created xsi:type="dcterms:W3CDTF">2026-10-28T22:58:21Z</dcterms:created>
  <dcterms:modified xsi:type="dcterms:W3CDTF">2026-10-28T22:58:21Z</dcterms:modified>
</cp:coreProperties>
</file>